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MSERV\CoMFR$\PaulM\Desktop\"/>
    </mc:Choice>
  </mc:AlternateContent>
  <workbookProtection workbookAlgorithmName="SHA-512" workbookHashValue="B91E4C5XMWbpZM1/013sUASWkp0U5vv1OSb2pVGHTl0Zdla98TRHlu2OcKnnZBKa96NfAkcKhlCofteq7URPkQ==" workbookSaltValue="APO9fZaL9W9n7nQMtRi+Lg==" workbookSpinCount="100000" lockStructure="1"/>
  <bookViews>
    <workbookView xWindow="0" yWindow="0" windowWidth="6495" windowHeight="1065"/>
  </bookViews>
  <sheets>
    <sheet name="Sheet1" sheetId="1" r:id="rId1"/>
  </sheets>
  <externalReferences>
    <externalReference r:id="rId2"/>
  </externalReferences>
  <definedNames>
    <definedName name="_1A">Sheet1!#REF!</definedName>
    <definedName name="constructionclass">Sheet1!$Z$21:$Z$25</definedName>
    <definedName name="ConstructionType" localSheetId="0">Sheet1!$Z$16:$AA$20</definedName>
    <definedName name="ConstructionType">Sheet1!$Z$16:$Z$20</definedName>
    <definedName name="ConstructionType2" localSheetId="0">Sheet1!$Z$16:$AA$20</definedName>
    <definedName name="ConstType">[1]BVD!$F$5:$N$5</definedName>
    <definedName name="IB" localSheetId="0">Sheet1!#REF!</definedName>
    <definedName name="IIA" localSheetId="0">Sheet1!#REF!</definedName>
    <definedName name="IIB" localSheetId="0">Sheet1!#REF!</definedName>
    <definedName name="newconstructiontype">Sheet1!$Z$16:$AA$20</definedName>
    <definedName name="NEWTYPE">Sheet1!$AB$16:$AB$24</definedName>
    <definedName name="OccupancyGroup">[1]BVD!$C$6:$C$33</definedName>
    <definedName name="R_3" localSheetId="0">Sheet1!#REF!</definedName>
    <definedName name="STEPVALUE">Sheet1!$AF$29:$AF$1036</definedName>
    <definedName name="U" localSheetId="0">Sheet1!#REF!</definedName>
    <definedName name="VB" localSheetId="0">Sheet1!#REF!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1" i="1" l="1"/>
  <c r="Y49" i="1" s="1"/>
  <c r="X21" i="1"/>
  <c r="X49" i="1" s="1"/>
  <c r="X22" i="1"/>
  <c r="X48" i="1" s="1"/>
  <c r="X24" i="1"/>
  <c r="X46" i="1" s="1"/>
  <c r="Q21" i="1"/>
  <c r="Q49" i="1" s="1"/>
  <c r="R21" i="1"/>
  <c r="R49" i="1" s="1"/>
  <c r="S21" i="1"/>
  <c r="S49" i="1" s="1"/>
  <c r="T21" i="1"/>
  <c r="T49" i="1" s="1"/>
  <c r="U21" i="1"/>
  <c r="U49" i="1" s="1"/>
  <c r="V21" i="1"/>
  <c r="V49" i="1" s="1"/>
  <c r="W21" i="1"/>
  <c r="W49" i="1" s="1"/>
  <c r="T22" i="1"/>
  <c r="T48" i="1" s="1"/>
  <c r="Q22" i="1"/>
  <c r="Q48" i="1" s="1"/>
  <c r="R22" i="1"/>
  <c r="R48" i="1" s="1"/>
  <c r="S22" i="1"/>
  <c r="S48" i="1" s="1"/>
  <c r="U22" i="1"/>
  <c r="U48" i="1" s="1"/>
  <c r="V22" i="1"/>
  <c r="V48" i="1" s="1"/>
  <c r="W22" i="1"/>
  <c r="W48" i="1" s="1"/>
  <c r="Y22" i="1"/>
  <c r="Y48" i="1" s="1"/>
  <c r="Q24" i="1"/>
  <c r="Q46" i="1" s="1"/>
  <c r="R24" i="1"/>
  <c r="R46" i="1" s="1"/>
  <c r="S24" i="1"/>
  <c r="S46" i="1" s="1"/>
  <c r="T24" i="1"/>
  <c r="T46" i="1" s="1"/>
  <c r="Q23" i="1"/>
  <c r="Q47" i="1" s="1"/>
  <c r="R23" i="1"/>
  <c r="R47" i="1" s="1"/>
  <c r="S23" i="1"/>
  <c r="S47" i="1" s="1"/>
  <c r="T23" i="1"/>
  <c r="T47" i="1" s="1"/>
  <c r="X23" i="1"/>
  <c r="X47" i="1" s="1"/>
  <c r="U24" i="1"/>
  <c r="U46" i="1" s="1"/>
  <c r="V24" i="1"/>
  <c r="V46" i="1" s="1"/>
  <c r="W24" i="1"/>
  <c r="W46" i="1" s="1"/>
  <c r="Y24" i="1"/>
  <c r="Y46" i="1" s="1"/>
  <c r="U23" i="1"/>
  <c r="U47" i="1" s="1"/>
  <c r="V23" i="1"/>
  <c r="V47" i="1" s="1"/>
  <c r="W23" i="1"/>
  <c r="W47" i="1" s="1"/>
  <c r="Y23" i="1"/>
  <c r="Y47" i="1" s="1"/>
  <c r="I35" i="1" l="1"/>
  <c r="T34" i="1" s="1"/>
  <c r="AC21" i="1" l="1"/>
  <c r="AE21" i="1" s="1"/>
  <c r="AG21" i="1" s="1"/>
  <c r="AH21" i="1" s="1"/>
  <c r="AC23" i="1"/>
  <c r="AC22" i="1"/>
  <c r="AE22" i="1" s="1"/>
  <c r="AG22" i="1" s="1"/>
  <c r="AH22" i="1" s="1"/>
  <c r="U41" i="1"/>
  <c r="U35" i="1"/>
  <c r="G35" i="1"/>
  <c r="AC24" i="1" l="1"/>
  <c r="AE23" i="1"/>
  <c r="AG23" i="1" s="1"/>
  <c r="AH23" i="1" s="1"/>
  <c r="AE24" i="1" l="1"/>
  <c r="AG24" i="1" s="1"/>
  <c r="AH24" i="1" s="1"/>
  <c r="AC25" i="1"/>
  <c r="AE25" i="1" l="1"/>
  <c r="AG25" i="1" s="1"/>
  <c r="AH25" i="1" s="1"/>
  <c r="AC26" i="1"/>
  <c r="AC27" i="1" l="1"/>
  <c r="AE26" i="1"/>
  <c r="AG26" i="1" s="1"/>
  <c r="AH26" i="1" s="1"/>
  <c r="AC28" i="1" l="1"/>
  <c r="AE27" i="1"/>
  <c r="AG27" i="1" s="1"/>
  <c r="AH27" i="1" s="1"/>
  <c r="AE28" i="1" l="1"/>
  <c r="AG28" i="1" s="1"/>
  <c r="AH28" i="1" s="1"/>
  <c r="AC29" i="1"/>
  <c r="AC30" i="1" l="1"/>
  <c r="AE29" i="1"/>
  <c r="AG29" i="1" s="1"/>
  <c r="AH29" i="1" s="1"/>
  <c r="AC31" i="1" l="1"/>
  <c r="AE30" i="1"/>
  <c r="AG30" i="1" s="1"/>
  <c r="AH30" i="1" s="1"/>
  <c r="AC32" i="1" l="1"/>
  <c r="AE31" i="1"/>
  <c r="AG31" i="1" s="1"/>
  <c r="AH31" i="1" s="1"/>
  <c r="AC33" i="1" l="1"/>
  <c r="AE32" i="1"/>
  <c r="AG32" i="1" s="1"/>
  <c r="AH32" i="1" s="1"/>
  <c r="AC34" i="1" l="1"/>
  <c r="AE33" i="1"/>
  <c r="AG33" i="1" s="1"/>
  <c r="AH33" i="1" s="1"/>
  <c r="AC35" i="1" l="1"/>
  <c r="AE34" i="1"/>
  <c r="AG34" i="1" s="1"/>
  <c r="AH34" i="1" s="1"/>
  <c r="AC36" i="1" l="1"/>
  <c r="AE35" i="1"/>
  <c r="AG35" i="1" s="1"/>
  <c r="AH35" i="1" s="1"/>
  <c r="AC37" i="1" l="1"/>
  <c r="AE36" i="1"/>
  <c r="AG36" i="1" s="1"/>
  <c r="AH36" i="1" s="1"/>
  <c r="AC38" i="1" l="1"/>
  <c r="AE37" i="1"/>
  <c r="AG37" i="1" s="1"/>
  <c r="AH37" i="1" s="1"/>
  <c r="AC39" i="1" l="1"/>
  <c r="AE38" i="1"/>
  <c r="AG38" i="1" s="1"/>
  <c r="AH38" i="1" s="1"/>
  <c r="AE39" i="1" l="1"/>
  <c r="AG39" i="1" s="1"/>
  <c r="AH39" i="1" s="1"/>
  <c r="AC40" i="1"/>
  <c r="AE40" i="1" l="1"/>
  <c r="AG40" i="1" s="1"/>
  <c r="AH40" i="1" s="1"/>
  <c r="AC41" i="1"/>
  <c r="AE41" i="1" l="1"/>
  <c r="AG41" i="1" s="1"/>
  <c r="AH41" i="1" s="1"/>
  <c r="AC42" i="1"/>
  <c r="AC43" i="1" l="1"/>
  <c r="AE42" i="1"/>
  <c r="AG42" i="1" s="1"/>
  <c r="AH42" i="1" s="1"/>
  <c r="AC44" i="1" l="1"/>
  <c r="AE43" i="1"/>
  <c r="AG43" i="1" s="1"/>
  <c r="AH43" i="1" s="1"/>
  <c r="AC45" i="1" l="1"/>
  <c r="AE44" i="1"/>
  <c r="AG44" i="1" s="1"/>
  <c r="AH44" i="1" s="1"/>
  <c r="AC46" i="1" l="1"/>
  <c r="AE45" i="1"/>
  <c r="AG45" i="1" s="1"/>
  <c r="AH45" i="1" s="1"/>
  <c r="AC47" i="1" l="1"/>
  <c r="AE46" i="1"/>
  <c r="AG46" i="1" s="1"/>
  <c r="AH46" i="1" s="1"/>
  <c r="AC48" i="1" l="1"/>
  <c r="AE47" i="1"/>
  <c r="AG47" i="1" s="1"/>
  <c r="AH47" i="1" s="1"/>
  <c r="AC49" i="1" l="1"/>
  <c r="AE48" i="1"/>
  <c r="AG48" i="1" s="1"/>
  <c r="AH48" i="1" s="1"/>
  <c r="AC50" i="1" l="1"/>
  <c r="AE49" i="1"/>
  <c r="AG49" i="1" s="1"/>
  <c r="AH49" i="1" s="1"/>
  <c r="AC51" i="1" l="1"/>
  <c r="AE50" i="1"/>
  <c r="AG50" i="1" s="1"/>
  <c r="AH50" i="1" s="1"/>
  <c r="AC52" i="1" l="1"/>
  <c r="AE51" i="1"/>
  <c r="AG51" i="1" s="1"/>
  <c r="AH51" i="1" s="1"/>
  <c r="AC53" i="1" l="1"/>
  <c r="AE52" i="1"/>
  <c r="AG52" i="1" s="1"/>
  <c r="AH52" i="1" s="1"/>
  <c r="AC54" i="1" l="1"/>
  <c r="AE53" i="1"/>
  <c r="AG53" i="1" s="1"/>
  <c r="AH53" i="1" s="1"/>
  <c r="AC55" i="1" l="1"/>
  <c r="AE54" i="1"/>
  <c r="AG54" i="1" s="1"/>
  <c r="AH54" i="1" s="1"/>
  <c r="AE55" i="1" l="1"/>
  <c r="AG55" i="1" s="1"/>
  <c r="AH55" i="1" s="1"/>
  <c r="AC56" i="1"/>
  <c r="AE56" i="1" l="1"/>
  <c r="AG56" i="1" s="1"/>
  <c r="AH56" i="1" s="1"/>
  <c r="AC57" i="1"/>
  <c r="AE57" i="1" l="1"/>
  <c r="AG57" i="1" s="1"/>
  <c r="AH57" i="1" s="1"/>
  <c r="AC58" i="1"/>
  <c r="AC59" i="1" l="1"/>
  <c r="AE58" i="1"/>
  <c r="AG58" i="1" s="1"/>
  <c r="AH58" i="1" s="1"/>
  <c r="AC60" i="1" l="1"/>
  <c r="AE59" i="1"/>
  <c r="AG59" i="1" s="1"/>
  <c r="AH59" i="1" s="1"/>
  <c r="AC61" i="1" l="1"/>
  <c r="AE60" i="1"/>
  <c r="AG60" i="1" s="1"/>
  <c r="AH60" i="1" s="1"/>
  <c r="AC62" i="1" l="1"/>
  <c r="AE61" i="1"/>
  <c r="AG61" i="1" s="1"/>
  <c r="AH61" i="1" s="1"/>
  <c r="AC63" i="1" l="1"/>
  <c r="AE62" i="1"/>
  <c r="AG62" i="1" s="1"/>
  <c r="AH62" i="1" s="1"/>
  <c r="AC64" i="1" l="1"/>
  <c r="AE63" i="1"/>
  <c r="AG63" i="1" s="1"/>
  <c r="AH63" i="1" s="1"/>
  <c r="AC65" i="1" l="1"/>
  <c r="AE64" i="1"/>
  <c r="AG64" i="1" s="1"/>
  <c r="AH64" i="1" s="1"/>
  <c r="AC66" i="1" l="1"/>
  <c r="AE65" i="1"/>
  <c r="AG65" i="1" s="1"/>
  <c r="AH65" i="1" s="1"/>
  <c r="AC67" i="1" l="1"/>
  <c r="AE66" i="1"/>
  <c r="AG66" i="1" s="1"/>
  <c r="AH66" i="1" s="1"/>
  <c r="AC68" i="1" l="1"/>
  <c r="AE67" i="1"/>
  <c r="AG67" i="1" s="1"/>
  <c r="AH67" i="1" s="1"/>
  <c r="AC69" i="1" l="1"/>
  <c r="AE68" i="1"/>
  <c r="AG68" i="1" s="1"/>
  <c r="AH68" i="1" s="1"/>
  <c r="AC70" i="1" l="1"/>
  <c r="AE69" i="1"/>
  <c r="AG69" i="1" s="1"/>
  <c r="AH69" i="1" s="1"/>
  <c r="AC71" i="1" l="1"/>
  <c r="AE70" i="1"/>
  <c r="AG70" i="1" s="1"/>
  <c r="AH70" i="1" s="1"/>
  <c r="AC72" i="1" l="1"/>
  <c r="AE71" i="1"/>
  <c r="AG71" i="1" s="1"/>
  <c r="AH71" i="1" s="1"/>
  <c r="AC73" i="1" l="1"/>
  <c r="AE72" i="1"/>
  <c r="AG72" i="1" s="1"/>
  <c r="AH72" i="1" s="1"/>
  <c r="AC74" i="1" l="1"/>
  <c r="AE73" i="1"/>
  <c r="AG73" i="1" s="1"/>
  <c r="AH73" i="1" s="1"/>
  <c r="AC75" i="1" l="1"/>
  <c r="AE74" i="1"/>
  <c r="AG74" i="1" s="1"/>
  <c r="AH74" i="1" s="1"/>
  <c r="AC76" i="1" l="1"/>
  <c r="AE75" i="1"/>
  <c r="AG75" i="1" s="1"/>
  <c r="AH75" i="1" s="1"/>
  <c r="AC77" i="1" l="1"/>
  <c r="AE76" i="1"/>
  <c r="AG76" i="1" s="1"/>
  <c r="AH76" i="1" s="1"/>
  <c r="AC78" i="1" l="1"/>
  <c r="AE77" i="1"/>
  <c r="AG77" i="1" s="1"/>
  <c r="AH77" i="1" s="1"/>
  <c r="AC79" i="1" l="1"/>
  <c r="AE78" i="1"/>
  <c r="AG78" i="1" s="1"/>
  <c r="AH78" i="1" s="1"/>
  <c r="AC80" i="1" l="1"/>
  <c r="AE79" i="1"/>
  <c r="AG79" i="1" s="1"/>
  <c r="AH79" i="1" s="1"/>
  <c r="AC81" i="1" l="1"/>
  <c r="AE80" i="1"/>
  <c r="AG80" i="1" s="1"/>
  <c r="AH80" i="1" s="1"/>
  <c r="AC82" i="1" l="1"/>
  <c r="AE81" i="1"/>
  <c r="AG81" i="1" s="1"/>
  <c r="AH81" i="1" s="1"/>
  <c r="AC83" i="1" l="1"/>
  <c r="AE82" i="1"/>
  <c r="AG82" i="1" s="1"/>
  <c r="AH82" i="1" s="1"/>
  <c r="AC84" i="1" l="1"/>
  <c r="AE83" i="1"/>
  <c r="AG83" i="1" s="1"/>
  <c r="AH83" i="1" s="1"/>
  <c r="AC85" i="1" l="1"/>
  <c r="AE84" i="1"/>
  <c r="AG84" i="1" s="1"/>
  <c r="AH84" i="1" s="1"/>
  <c r="AC86" i="1" l="1"/>
  <c r="AE85" i="1"/>
  <c r="AG85" i="1" s="1"/>
  <c r="AH85" i="1" s="1"/>
  <c r="AC87" i="1" l="1"/>
  <c r="AE86" i="1"/>
  <c r="AG86" i="1" s="1"/>
  <c r="AH86" i="1" s="1"/>
  <c r="AC88" i="1" l="1"/>
  <c r="AE87" i="1"/>
  <c r="AG87" i="1" s="1"/>
  <c r="AH87" i="1" s="1"/>
  <c r="AC89" i="1" l="1"/>
  <c r="AE88" i="1"/>
  <c r="AG88" i="1" s="1"/>
  <c r="AH88" i="1" s="1"/>
  <c r="AC90" i="1" l="1"/>
  <c r="AE89" i="1"/>
  <c r="AG89" i="1" s="1"/>
  <c r="AH89" i="1" s="1"/>
  <c r="AC91" i="1" l="1"/>
  <c r="AE90" i="1"/>
  <c r="AG90" i="1" s="1"/>
  <c r="AH90" i="1" s="1"/>
  <c r="AC92" i="1" l="1"/>
  <c r="AE91" i="1"/>
  <c r="AG91" i="1" s="1"/>
  <c r="AH91" i="1" s="1"/>
  <c r="AC93" i="1" l="1"/>
  <c r="AE92" i="1"/>
  <c r="AG92" i="1" s="1"/>
  <c r="AH92" i="1" s="1"/>
  <c r="AC94" i="1" l="1"/>
  <c r="AE93" i="1"/>
  <c r="AG93" i="1" s="1"/>
  <c r="AH93" i="1" s="1"/>
  <c r="AC95" i="1" l="1"/>
  <c r="AE94" i="1"/>
  <c r="AG94" i="1" s="1"/>
  <c r="AH94" i="1" s="1"/>
  <c r="AC96" i="1" l="1"/>
  <c r="AE95" i="1"/>
  <c r="AG95" i="1" s="1"/>
  <c r="AH95" i="1" s="1"/>
  <c r="AC97" i="1" l="1"/>
  <c r="AE96" i="1"/>
  <c r="AG96" i="1" s="1"/>
  <c r="AH96" i="1" s="1"/>
  <c r="AC98" i="1" l="1"/>
  <c r="AE97" i="1"/>
  <c r="AG97" i="1" s="1"/>
  <c r="AH97" i="1" s="1"/>
  <c r="AC99" i="1" l="1"/>
  <c r="AE98" i="1"/>
  <c r="AG98" i="1" s="1"/>
  <c r="AH98" i="1" s="1"/>
  <c r="AC100" i="1" l="1"/>
  <c r="AE99" i="1"/>
  <c r="AG99" i="1" s="1"/>
  <c r="AH99" i="1" s="1"/>
  <c r="AC101" i="1" l="1"/>
  <c r="AE100" i="1"/>
  <c r="AG100" i="1" s="1"/>
  <c r="AH100" i="1" s="1"/>
  <c r="AC102" i="1" l="1"/>
  <c r="AE101" i="1"/>
  <c r="AG101" i="1" s="1"/>
  <c r="AH101" i="1" s="1"/>
  <c r="AC103" i="1" l="1"/>
  <c r="AE102" i="1"/>
  <c r="AG102" i="1" s="1"/>
  <c r="AH102" i="1" s="1"/>
  <c r="AC104" i="1" l="1"/>
  <c r="AE103" i="1"/>
  <c r="AG103" i="1" s="1"/>
  <c r="AH103" i="1" s="1"/>
  <c r="AC105" i="1" l="1"/>
  <c r="AE104" i="1"/>
  <c r="AG104" i="1" s="1"/>
  <c r="AH104" i="1" s="1"/>
  <c r="AC106" i="1" l="1"/>
  <c r="AE105" i="1"/>
  <c r="AG105" i="1" s="1"/>
  <c r="AH105" i="1" s="1"/>
  <c r="AC107" i="1" l="1"/>
  <c r="AE106" i="1"/>
  <c r="AG106" i="1" s="1"/>
  <c r="AH106" i="1" s="1"/>
  <c r="AC108" i="1" l="1"/>
  <c r="AE107" i="1"/>
  <c r="AG107" i="1" s="1"/>
  <c r="AH107" i="1" s="1"/>
  <c r="AC109" i="1" l="1"/>
  <c r="AE108" i="1"/>
  <c r="AG108" i="1" s="1"/>
  <c r="AH108" i="1" s="1"/>
  <c r="AC110" i="1" l="1"/>
  <c r="AE109" i="1"/>
  <c r="AG109" i="1" s="1"/>
  <c r="AH109" i="1" s="1"/>
  <c r="AC111" i="1" l="1"/>
  <c r="AE110" i="1"/>
  <c r="AG110" i="1" s="1"/>
  <c r="AH110" i="1" s="1"/>
  <c r="AC112" i="1" l="1"/>
  <c r="AE111" i="1"/>
  <c r="AG111" i="1" s="1"/>
  <c r="AH111" i="1" s="1"/>
  <c r="AC113" i="1" l="1"/>
  <c r="AE112" i="1"/>
  <c r="AG112" i="1" s="1"/>
  <c r="AH112" i="1" s="1"/>
  <c r="AC114" i="1" l="1"/>
  <c r="AE113" i="1"/>
  <c r="AG113" i="1" s="1"/>
  <c r="AH113" i="1" s="1"/>
  <c r="AC115" i="1" l="1"/>
  <c r="AE114" i="1"/>
  <c r="AG114" i="1" s="1"/>
  <c r="AH114" i="1" s="1"/>
  <c r="AC116" i="1" l="1"/>
  <c r="AE115" i="1"/>
  <c r="AG115" i="1" s="1"/>
  <c r="AH115" i="1" s="1"/>
  <c r="AC117" i="1" l="1"/>
  <c r="AE116" i="1"/>
  <c r="AG116" i="1" s="1"/>
  <c r="AH116" i="1" s="1"/>
  <c r="AC118" i="1" l="1"/>
  <c r="AE117" i="1"/>
  <c r="AG117" i="1" s="1"/>
  <c r="AH117" i="1" s="1"/>
  <c r="AC119" i="1" l="1"/>
  <c r="AE118" i="1"/>
  <c r="AG118" i="1" s="1"/>
  <c r="AH118" i="1" s="1"/>
  <c r="AC120" i="1" l="1"/>
  <c r="AE119" i="1"/>
  <c r="AG119" i="1" s="1"/>
  <c r="AH119" i="1" s="1"/>
  <c r="AC121" i="1" l="1"/>
  <c r="AE120" i="1"/>
  <c r="AG120" i="1" s="1"/>
  <c r="AH120" i="1" s="1"/>
  <c r="AC122" i="1" l="1"/>
  <c r="AE121" i="1"/>
  <c r="AG121" i="1" s="1"/>
  <c r="AH121" i="1" s="1"/>
  <c r="AC123" i="1" l="1"/>
  <c r="AE122" i="1"/>
  <c r="AG122" i="1" s="1"/>
  <c r="AH122" i="1" s="1"/>
  <c r="AC124" i="1" l="1"/>
  <c r="AE123" i="1"/>
  <c r="AG123" i="1" s="1"/>
  <c r="AH123" i="1" s="1"/>
  <c r="AC125" i="1" l="1"/>
  <c r="AE124" i="1"/>
  <c r="AG124" i="1" s="1"/>
  <c r="AH124" i="1" s="1"/>
  <c r="AC126" i="1" l="1"/>
  <c r="AE125" i="1"/>
  <c r="AG125" i="1" s="1"/>
  <c r="AH125" i="1" s="1"/>
  <c r="AC127" i="1" l="1"/>
  <c r="AE126" i="1"/>
  <c r="AG126" i="1" s="1"/>
  <c r="AH126" i="1" s="1"/>
  <c r="AC128" i="1" l="1"/>
  <c r="AE127" i="1"/>
  <c r="AG127" i="1" s="1"/>
  <c r="AH127" i="1" s="1"/>
  <c r="AC129" i="1" l="1"/>
  <c r="AE128" i="1"/>
  <c r="AG128" i="1" s="1"/>
  <c r="AH128" i="1" s="1"/>
  <c r="AC130" i="1" l="1"/>
  <c r="AE129" i="1"/>
  <c r="AG129" i="1" s="1"/>
  <c r="AH129" i="1" s="1"/>
  <c r="AC131" i="1" l="1"/>
  <c r="AE130" i="1"/>
  <c r="AG130" i="1" s="1"/>
  <c r="AH130" i="1" s="1"/>
  <c r="AC132" i="1" l="1"/>
  <c r="AE131" i="1"/>
  <c r="AG131" i="1" s="1"/>
  <c r="AH131" i="1" s="1"/>
  <c r="AC133" i="1" l="1"/>
  <c r="AE132" i="1"/>
  <c r="AG132" i="1" s="1"/>
  <c r="AH132" i="1" s="1"/>
  <c r="AC134" i="1" l="1"/>
  <c r="AE133" i="1"/>
  <c r="AG133" i="1" s="1"/>
  <c r="AH133" i="1" s="1"/>
  <c r="AC135" i="1" l="1"/>
  <c r="AE134" i="1"/>
  <c r="AG134" i="1" s="1"/>
  <c r="AH134" i="1" s="1"/>
  <c r="AC136" i="1" l="1"/>
  <c r="AE135" i="1"/>
  <c r="AG135" i="1" s="1"/>
  <c r="AH135" i="1" s="1"/>
  <c r="AC137" i="1" l="1"/>
  <c r="AE136" i="1"/>
  <c r="AG136" i="1" s="1"/>
  <c r="AH136" i="1" s="1"/>
  <c r="AC138" i="1" l="1"/>
  <c r="AE137" i="1"/>
  <c r="AG137" i="1" s="1"/>
  <c r="AH137" i="1" s="1"/>
  <c r="AC139" i="1" l="1"/>
  <c r="AE138" i="1"/>
  <c r="AG138" i="1" s="1"/>
  <c r="AH138" i="1" s="1"/>
  <c r="AC140" i="1" l="1"/>
  <c r="AE139" i="1"/>
  <c r="AG139" i="1" s="1"/>
  <c r="AH139" i="1" s="1"/>
  <c r="AC141" i="1" l="1"/>
  <c r="AE140" i="1"/>
  <c r="AG140" i="1" s="1"/>
  <c r="AH140" i="1" s="1"/>
  <c r="AC142" i="1" l="1"/>
  <c r="AE141" i="1"/>
  <c r="AG141" i="1" s="1"/>
  <c r="AH141" i="1" s="1"/>
  <c r="AC143" i="1" l="1"/>
  <c r="AE142" i="1"/>
  <c r="AG142" i="1" s="1"/>
  <c r="AH142" i="1" s="1"/>
  <c r="AC144" i="1" l="1"/>
  <c r="AE143" i="1"/>
  <c r="AG143" i="1" s="1"/>
  <c r="AH143" i="1" s="1"/>
  <c r="AC145" i="1" l="1"/>
  <c r="AE144" i="1"/>
  <c r="AG144" i="1" s="1"/>
  <c r="AH144" i="1" s="1"/>
  <c r="AC146" i="1" l="1"/>
  <c r="AE145" i="1"/>
  <c r="AG145" i="1" s="1"/>
  <c r="AH145" i="1" s="1"/>
  <c r="AC147" i="1" l="1"/>
  <c r="AE146" i="1"/>
  <c r="AG146" i="1" s="1"/>
  <c r="AH146" i="1" s="1"/>
  <c r="AC148" i="1" l="1"/>
  <c r="AE147" i="1"/>
  <c r="AG147" i="1" s="1"/>
  <c r="AH147" i="1" s="1"/>
  <c r="AC149" i="1" l="1"/>
  <c r="AE148" i="1"/>
  <c r="AG148" i="1" s="1"/>
  <c r="AH148" i="1" s="1"/>
  <c r="AC150" i="1" l="1"/>
  <c r="AE149" i="1"/>
  <c r="AG149" i="1" s="1"/>
  <c r="AH149" i="1" s="1"/>
  <c r="AC151" i="1" l="1"/>
  <c r="AE150" i="1"/>
  <c r="AG150" i="1" s="1"/>
  <c r="AH150" i="1" s="1"/>
  <c r="AC152" i="1" l="1"/>
  <c r="AE151" i="1"/>
  <c r="AG151" i="1" s="1"/>
  <c r="AH151" i="1" s="1"/>
  <c r="AC153" i="1" l="1"/>
  <c r="AE152" i="1"/>
  <c r="AG152" i="1" s="1"/>
  <c r="AH152" i="1" s="1"/>
  <c r="AC154" i="1" l="1"/>
  <c r="AE153" i="1"/>
  <c r="AG153" i="1" s="1"/>
  <c r="AH153" i="1" s="1"/>
  <c r="AC155" i="1" l="1"/>
  <c r="AE154" i="1"/>
  <c r="AG154" i="1" s="1"/>
  <c r="AH154" i="1" s="1"/>
  <c r="AC156" i="1" l="1"/>
  <c r="AE155" i="1"/>
  <c r="AG155" i="1" s="1"/>
  <c r="AH155" i="1" s="1"/>
  <c r="AC157" i="1" l="1"/>
  <c r="AE156" i="1"/>
  <c r="AG156" i="1" s="1"/>
  <c r="AH156" i="1" s="1"/>
  <c r="AC158" i="1" l="1"/>
  <c r="AE157" i="1"/>
  <c r="AG157" i="1" s="1"/>
  <c r="AH157" i="1" s="1"/>
  <c r="AC159" i="1" l="1"/>
  <c r="AE158" i="1"/>
  <c r="AG158" i="1" s="1"/>
  <c r="AH158" i="1" s="1"/>
  <c r="AC160" i="1" l="1"/>
  <c r="AE159" i="1"/>
  <c r="AG159" i="1" s="1"/>
  <c r="AH159" i="1" s="1"/>
  <c r="AC161" i="1" l="1"/>
  <c r="AE160" i="1"/>
  <c r="AG160" i="1" s="1"/>
  <c r="AH160" i="1" s="1"/>
  <c r="AC162" i="1" l="1"/>
  <c r="AE161" i="1"/>
  <c r="AG161" i="1" s="1"/>
  <c r="AH161" i="1" s="1"/>
  <c r="AC163" i="1" l="1"/>
  <c r="AE162" i="1"/>
  <c r="AG162" i="1" s="1"/>
  <c r="AH162" i="1" s="1"/>
  <c r="AC164" i="1" l="1"/>
  <c r="AE163" i="1"/>
  <c r="AG163" i="1" s="1"/>
  <c r="AH163" i="1" s="1"/>
  <c r="AC165" i="1" l="1"/>
  <c r="AE164" i="1"/>
  <c r="AG164" i="1" s="1"/>
  <c r="AH164" i="1" s="1"/>
  <c r="AC166" i="1" l="1"/>
  <c r="AE165" i="1"/>
  <c r="AG165" i="1" s="1"/>
  <c r="AH165" i="1" s="1"/>
  <c r="AC167" i="1" l="1"/>
  <c r="AE166" i="1"/>
  <c r="AG166" i="1" s="1"/>
  <c r="AH166" i="1" s="1"/>
  <c r="AC168" i="1" l="1"/>
  <c r="AE167" i="1"/>
  <c r="AG167" i="1" s="1"/>
  <c r="AH167" i="1" s="1"/>
  <c r="AC169" i="1" l="1"/>
  <c r="AE168" i="1"/>
  <c r="AG168" i="1" s="1"/>
  <c r="AH168" i="1" s="1"/>
  <c r="AC170" i="1" l="1"/>
  <c r="AE169" i="1"/>
  <c r="AG169" i="1" s="1"/>
  <c r="AH169" i="1" s="1"/>
  <c r="AC171" i="1" l="1"/>
  <c r="AE170" i="1"/>
  <c r="AG170" i="1" s="1"/>
  <c r="AH170" i="1" s="1"/>
  <c r="AE171" i="1" l="1"/>
  <c r="AG171" i="1" s="1"/>
  <c r="AH171" i="1" s="1"/>
  <c r="AC172" i="1"/>
  <c r="AE172" i="1" l="1"/>
  <c r="AG172" i="1" s="1"/>
  <c r="AH172" i="1" s="1"/>
  <c r="AC173" i="1"/>
  <c r="AE173" i="1" l="1"/>
  <c r="AG173" i="1" s="1"/>
  <c r="AH173" i="1" s="1"/>
  <c r="AC174" i="1"/>
  <c r="AC175" i="1" l="1"/>
  <c r="AE174" i="1"/>
  <c r="AG174" i="1" s="1"/>
  <c r="AH174" i="1" s="1"/>
  <c r="AC176" i="1" l="1"/>
  <c r="AE175" i="1"/>
  <c r="AG175" i="1" s="1"/>
  <c r="AH175" i="1" s="1"/>
  <c r="AC177" i="1" l="1"/>
  <c r="AE176" i="1"/>
  <c r="AG176" i="1" s="1"/>
  <c r="AH176" i="1" s="1"/>
  <c r="AC178" i="1" l="1"/>
  <c r="AE177" i="1"/>
  <c r="AG177" i="1" s="1"/>
  <c r="AH177" i="1" s="1"/>
  <c r="AC179" i="1" l="1"/>
  <c r="AE178" i="1"/>
  <c r="AG178" i="1" s="1"/>
  <c r="AH178" i="1" s="1"/>
  <c r="AC180" i="1" l="1"/>
  <c r="AE179" i="1"/>
  <c r="AG179" i="1" s="1"/>
  <c r="AH179" i="1" s="1"/>
  <c r="AC181" i="1" l="1"/>
  <c r="AE180" i="1"/>
  <c r="AG180" i="1" s="1"/>
  <c r="AH180" i="1" s="1"/>
  <c r="AC182" i="1" l="1"/>
  <c r="AE181" i="1"/>
  <c r="AG181" i="1" s="1"/>
  <c r="AH181" i="1" s="1"/>
  <c r="AC183" i="1" l="1"/>
  <c r="AE182" i="1"/>
  <c r="AG182" i="1" s="1"/>
  <c r="AH182" i="1" s="1"/>
  <c r="AC184" i="1" l="1"/>
  <c r="AE183" i="1"/>
  <c r="AG183" i="1" s="1"/>
  <c r="AH183" i="1" s="1"/>
  <c r="AC185" i="1" l="1"/>
  <c r="AE184" i="1"/>
  <c r="AG184" i="1" s="1"/>
  <c r="AH184" i="1" s="1"/>
  <c r="AC186" i="1" l="1"/>
  <c r="AE185" i="1"/>
  <c r="AG185" i="1" s="1"/>
  <c r="AH185" i="1" s="1"/>
  <c r="AC187" i="1" l="1"/>
  <c r="AE186" i="1"/>
  <c r="AG186" i="1" s="1"/>
  <c r="AH186" i="1" s="1"/>
  <c r="AC188" i="1" l="1"/>
  <c r="AE187" i="1"/>
  <c r="AG187" i="1" s="1"/>
  <c r="AH187" i="1" s="1"/>
  <c r="AC189" i="1" l="1"/>
  <c r="AE188" i="1"/>
  <c r="AG188" i="1" s="1"/>
  <c r="AH188" i="1" s="1"/>
  <c r="AE189" i="1" l="1"/>
  <c r="AG189" i="1" s="1"/>
  <c r="AH189" i="1" s="1"/>
  <c r="AC190" i="1"/>
  <c r="AC191" i="1" l="1"/>
  <c r="AE190" i="1"/>
  <c r="AG190" i="1" s="1"/>
  <c r="AH190" i="1" s="1"/>
  <c r="AC192" i="1" l="1"/>
  <c r="AE191" i="1"/>
  <c r="AG191" i="1" s="1"/>
  <c r="AH191" i="1" s="1"/>
  <c r="AC193" i="1" l="1"/>
  <c r="AE192" i="1"/>
  <c r="AG192" i="1" s="1"/>
  <c r="AH192" i="1" s="1"/>
  <c r="AC194" i="1" l="1"/>
  <c r="AE193" i="1"/>
  <c r="AG193" i="1" s="1"/>
  <c r="AH193" i="1" s="1"/>
  <c r="AC195" i="1" l="1"/>
  <c r="AE194" i="1"/>
  <c r="AG194" i="1" s="1"/>
  <c r="AH194" i="1" s="1"/>
  <c r="AC196" i="1" l="1"/>
  <c r="AE195" i="1"/>
  <c r="AG195" i="1" s="1"/>
  <c r="AH195" i="1" s="1"/>
  <c r="AC197" i="1" l="1"/>
  <c r="AE196" i="1"/>
  <c r="AG196" i="1" s="1"/>
  <c r="AH196" i="1" s="1"/>
  <c r="AC198" i="1" l="1"/>
  <c r="AE197" i="1"/>
  <c r="AG197" i="1" s="1"/>
  <c r="AH197" i="1" s="1"/>
  <c r="AC199" i="1" l="1"/>
  <c r="AE198" i="1"/>
  <c r="AG198" i="1" s="1"/>
  <c r="AH198" i="1" s="1"/>
  <c r="AC200" i="1" l="1"/>
  <c r="AE199" i="1"/>
  <c r="AG199" i="1" s="1"/>
  <c r="AH199" i="1" s="1"/>
  <c r="AC201" i="1" l="1"/>
  <c r="AE200" i="1"/>
  <c r="AG200" i="1" s="1"/>
  <c r="AH200" i="1" s="1"/>
  <c r="AE201" i="1" l="1"/>
  <c r="AG201" i="1" s="1"/>
  <c r="AH201" i="1" s="1"/>
  <c r="AC202" i="1"/>
  <c r="AC203" i="1" l="1"/>
  <c r="AE202" i="1"/>
  <c r="AG202" i="1" s="1"/>
  <c r="AH202" i="1" s="1"/>
  <c r="AC204" i="1" l="1"/>
  <c r="AE203" i="1"/>
  <c r="AG203" i="1" s="1"/>
  <c r="AH203" i="1" s="1"/>
  <c r="AC205" i="1" l="1"/>
  <c r="AE204" i="1"/>
  <c r="AG204" i="1" s="1"/>
  <c r="AH204" i="1" s="1"/>
  <c r="AC206" i="1" l="1"/>
  <c r="AE205" i="1"/>
  <c r="AG205" i="1" s="1"/>
  <c r="AH205" i="1" s="1"/>
  <c r="AC207" i="1" l="1"/>
  <c r="AE206" i="1"/>
  <c r="AG206" i="1" s="1"/>
  <c r="AH206" i="1" s="1"/>
  <c r="AC208" i="1" l="1"/>
  <c r="AE207" i="1"/>
  <c r="AG207" i="1" s="1"/>
  <c r="AH207" i="1" s="1"/>
  <c r="AC209" i="1" l="1"/>
  <c r="AE208" i="1"/>
  <c r="AG208" i="1" s="1"/>
  <c r="AH208" i="1" s="1"/>
  <c r="AC210" i="1" l="1"/>
  <c r="AE209" i="1"/>
  <c r="AG209" i="1" s="1"/>
  <c r="AH209" i="1" s="1"/>
  <c r="AC211" i="1" l="1"/>
  <c r="AE210" i="1"/>
  <c r="AG210" i="1" s="1"/>
  <c r="AH210" i="1" s="1"/>
  <c r="AC212" i="1" l="1"/>
  <c r="AE211" i="1"/>
  <c r="AG211" i="1" s="1"/>
  <c r="AH211" i="1" s="1"/>
  <c r="AC213" i="1" l="1"/>
  <c r="AE212" i="1"/>
  <c r="AG212" i="1" s="1"/>
  <c r="AH212" i="1" s="1"/>
  <c r="AC214" i="1" l="1"/>
  <c r="AE213" i="1"/>
  <c r="AG213" i="1" s="1"/>
  <c r="AH213" i="1" s="1"/>
  <c r="AC215" i="1" l="1"/>
  <c r="AE214" i="1"/>
  <c r="AG214" i="1" s="1"/>
  <c r="AH214" i="1" s="1"/>
  <c r="AC216" i="1" l="1"/>
  <c r="AE215" i="1"/>
  <c r="AG215" i="1" s="1"/>
  <c r="AH215" i="1" s="1"/>
  <c r="AC217" i="1" l="1"/>
  <c r="AE216" i="1"/>
  <c r="AG216" i="1" s="1"/>
  <c r="AH216" i="1" s="1"/>
  <c r="AC218" i="1" l="1"/>
  <c r="AE217" i="1"/>
  <c r="AG217" i="1" s="1"/>
  <c r="AH217" i="1" s="1"/>
  <c r="AC219" i="1" l="1"/>
  <c r="AE218" i="1"/>
  <c r="AG218" i="1" s="1"/>
  <c r="AH218" i="1" s="1"/>
  <c r="AC220" i="1" l="1"/>
  <c r="AE219" i="1"/>
  <c r="AG219" i="1" s="1"/>
  <c r="AH219" i="1" s="1"/>
  <c r="AC221" i="1" l="1"/>
  <c r="AE220" i="1"/>
  <c r="AG220" i="1" s="1"/>
  <c r="AH220" i="1" s="1"/>
  <c r="AC222" i="1" l="1"/>
  <c r="AE221" i="1"/>
  <c r="AG221" i="1" s="1"/>
  <c r="AH221" i="1" s="1"/>
  <c r="AC223" i="1" l="1"/>
  <c r="AE222" i="1"/>
  <c r="AG222" i="1" s="1"/>
  <c r="AH222" i="1" s="1"/>
  <c r="AC224" i="1" l="1"/>
  <c r="AE223" i="1"/>
  <c r="AG223" i="1" s="1"/>
  <c r="AH223" i="1" s="1"/>
  <c r="AC225" i="1" l="1"/>
  <c r="AE224" i="1"/>
  <c r="AG224" i="1" s="1"/>
  <c r="AH224" i="1" s="1"/>
  <c r="AC226" i="1" l="1"/>
  <c r="AE225" i="1"/>
  <c r="AG225" i="1" s="1"/>
  <c r="AH225" i="1" s="1"/>
  <c r="AC227" i="1" l="1"/>
  <c r="AE226" i="1"/>
  <c r="AG226" i="1" s="1"/>
  <c r="AH226" i="1" s="1"/>
  <c r="AC228" i="1" l="1"/>
  <c r="AE227" i="1"/>
  <c r="AG227" i="1" s="1"/>
  <c r="AH227" i="1" s="1"/>
  <c r="AC229" i="1" l="1"/>
  <c r="AE228" i="1"/>
  <c r="AG228" i="1" s="1"/>
  <c r="AH228" i="1" s="1"/>
  <c r="AC230" i="1" l="1"/>
  <c r="AE229" i="1"/>
  <c r="AG229" i="1" s="1"/>
  <c r="AH229" i="1" s="1"/>
  <c r="AC231" i="1" l="1"/>
  <c r="AE230" i="1"/>
  <c r="AG230" i="1" s="1"/>
  <c r="AH230" i="1" s="1"/>
  <c r="AC232" i="1" l="1"/>
  <c r="AE231" i="1"/>
  <c r="AG231" i="1" s="1"/>
  <c r="AH231" i="1" s="1"/>
  <c r="AC233" i="1" l="1"/>
  <c r="AE232" i="1"/>
  <c r="AG232" i="1" s="1"/>
  <c r="AH232" i="1" s="1"/>
  <c r="AC234" i="1" l="1"/>
  <c r="AE233" i="1"/>
  <c r="AG233" i="1" s="1"/>
  <c r="AH233" i="1" s="1"/>
  <c r="AC235" i="1" l="1"/>
  <c r="AE234" i="1"/>
  <c r="AG234" i="1" s="1"/>
  <c r="AH234" i="1" s="1"/>
  <c r="AC236" i="1" l="1"/>
  <c r="AE235" i="1"/>
  <c r="AG235" i="1" s="1"/>
  <c r="AH235" i="1" s="1"/>
  <c r="AC237" i="1" l="1"/>
  <c r="AE236" i="1"/>
  <c r="AG236" i="1" s="1"/>
  <c r="AH236" i="1" s="1"/>
  <c r="AC238" i="1" l="1"/>
  <c r="AE237" i="1"/>
  <c r="AG237" i="1" s="1"/>
  <c r="AH237" i="1" s="1"/>
  <c r="AC239" i="1" l="1"/>
  <c r="AE238" i="1"/>
  <c r="AG238" i="1" s="1"/>
  <c r="AH238" i="1" s="1"/>
  <c r="AC240" i="1" l="1"/>
  <c r="AE239" i="1"/>
  <c r="AG239" i="1" s="1"/>
  <c r="AH239" i="1" s="1"/>
  <c r="AC241" i="1" l="1"/>
  <c r="AE240" i="1"/>
  <c r="AG240" i="1" s="1"/>
  <c r="AH240" i="1" s="1"/>
  <c r="AC242" i="1" l="1"/>
  <c r="AE241" i="1"/>
  <c r="AG241" i="1" s="1"/>
  <c r="AH241" i="1" s="1"/>
  <c r="AC243" i="1" l="1"/>
  <c r="AE242" i="1"/>
  <c r="AG242" i="1" s="1"/>
  <c r="AH242" i="1" s="1"/>
  <c r="AC244" i="1" l="1"/>
  <c r="AE243" i="1"/>
  <c r="AG243" i="1" s="1"/>
  <c r="AH243" i="1" s="1"/>
  <c r="AC245" i="1" l="1"/>
  <c r="AE244" i="1"/>
  <c r="AG244" i="1" s="1"/>
  <c r="AH244" i="1" s="1"/>
  <c r="AC246" i="1" l="1"/>
  <c r="AE245" i="1"/>
  <c r="AG245" i="1" s="1"/>
  <c r="AH245" i="1" s="1"/>
  <c r="AC247" i="1" l="1"/>
  <c r="AE246" i="1"/>
  <c r="AG246" i="1" s="1"/>
  <c r="AH246" i="1" s="1"/>
  <c r="AC248" i="1" l="1"/>
  <c r="AE247" i="1"/>
  <c r="AG247" i="1" s="1"/>
  <c r="AH247" i="1" s="1"/>
  <c r="AC249" i="1" l="1"/>
  <c r="AE248" i="1"/>
  <c r="AG248" i="1" s="1"/>
  <c r="AH248" i="1" s="1"/>
  <c r="AC250" i="1" l="1"/>
  <c r="AE249" i="1"/>
  <c r="AG249" i="1" s="1"/>
  <c r="AH249" i="1" s="1"/>
  <c r="AC251" i="1" l="1"/>
  <c r="AE250" i="1"/>
  <c r="AG250" i="1" s="1"/>
  <c r="AH250" i="1" s="1"/>
  <c r="AC252" i="1" l="1"/>
  <c r="AE251" i="1"/>
  <c r="AG251" i="1" s="1"/>
  <c r="AH251" i="1" s="1"/>
  <c r="AC253" i="1" l="1"/>
  <c r="AE252" i="1"/>
  <c r="AG252" i="1" s="1"/>
  <c r="AH252" i="1" s="1"/>
  <c r="AC254" i="1" l="1"/>
  <c r="AE253" i="1"/>
  <c r="AG253" i="1" s="1"/>
  <c r="AH253" i="1" s="1"/>
  <c r="AC255" i="1" l="1"/>
  <c r="AE254" i="1"/>
  <c r="AG254" i="1" s="1"/>
  <c r="AH254" i="1" s="1"/>
  <c r="AC256" i="1" l="1"/>
  <c r="AE255" i="1"/>
  <c r="AG255" i="1" s="1"/>
  <c r="AH255" i="1" s="1"/>
  <c r="AC257" i="1" l="1"/>
  <c r="AE256" i="1"/>
  <c r="AG256" i="1" s="1"/>
  <c r="AH256" i="1" s="1"/>
  <c r="AC258" i="1" l="1"/>
  <c r="AE257" i="1"/>
  <c r="AG257" i="1" s="1"/>
  <c r="AH257" i="1" s="1"/>
  <c r="AC259" i="1" l="1"/>
  <c r="AE258" i="1"/>
  <c r="AG258" i="1" s="1"/>
  <c r="AH258" i="1" s="1"/>
  <c r="AC260" i="1" l="1"/>
  <c r="AE259" i="1"/>
  <c r="AG259" i="1" s="1"/>
  <c r="AH259" i="1" s="1"/>
  <c r="AC261" i="1" l="1"/>
  <c r="AE260" i="1"/>
  <c r="AG260" i="1" s="1"/>
  <c r="AH260" i="1" s="1"/>
  <c r="AC262" i="1" l="1"/>
  <c r="AE261" i="1"/>
  <c r="AG261" i="1" s="1"/>
  <c r="AH261" i="1" s="1"/>
  <c r="AC263" i="1" l="1"/>
  <c r="AE262" i="1"/>
  <c r="AG262" i="1" s="1"/>
  <c r="AH262" i="1" s="1"/>
  <c r="AC264" i="1" l="1"/>
  <c r="AE263" i="1"/>
  <c r="AG263" i="1" s="1"/>
  <c r="AH263" i="1" s="1"/>
  <c r="AC265" i="1" l="1"/>
  <c r="AE264" i="1"/>
  <c r="AG264" i="1" s="1"/>
  <c r="AH264" i="1" s="1"/>
  <c r="AC266" i="1" l="1"/>
  <c r="AE265" i="1"/>
  <c r="AG265" i="1" s="1"/>
  <c r="AH265" i="1" s="1"/>
  <c r="AC267" i="1" l="1"/>
  <c r="AE266" i="1"/>
  <c r="AG266" i="1" s="1"/>
  <c r="AH266" i="1" s="1"/>
  <c r="AC268" i="1" l="1"/>
  <c r="AE267" i="1"/>
  <c r="AG267" i="1" s="1"/>
  <c r="AH267" i="1" s="1"/>
  <c r="AC269" i="1" l="1"/>
  <c r="AE268" i="1"/>
  <c r="AG268" i="1" s="1"/>
  <c r="AH268" i="1" s="1"/>
  <c r="AC270" i="1" l="1"/>
  <c r="AE269" i="1"/>
  <c r="AG269" i="1" s="1"/>
  <c r="AH269" i="1" s="1"/>
  <c r="AC271" i="1" l="1"/>
  <c r="AE270" i="1"/>
  <c r="AG270" i="1" s="1"/>
  <c r="AH270" i="1" s="1"/>
  <c r="AC272" i="1" l="1"/>
  <c r="AE271" i="1"/>
  <c r="AG271" i="1" s="1"/>
  <c r="AH271" i="1" s="1"/>
  <c r="AC273" i="1" l="1"/>
  <c r="AE272" i="1"/>
  <c r="AG272" i="1" s="1"/>
  <c r="AH272" i="1" s="1"/>
  <c r="AC274" i="1" l="1"/>
  <c r="AE273" i="1"/>
  <c r="AG273" i="1" s="1"/>
  <c r="AH273" i="1" s="1"/>
  <c r="AC275" i="1" l="1"/>
  <c r="AE274" i="1"/>
  <c r="AG274" i="1" s="1"/>
  <c r="AH274" i="1" s="1"/>
  <c r="AC276" i="1" l="1"/>
  <c r="AE275" i="1"/>
  <c r="AG275" i="1" s="1"/>
  <c r="AH275" i="1" s="1"/>
  <c r="AC277" i="1" l="1"/>
  <c r="AE276" i="1"/>
  <c r="AG276" i="1" s="1"/>
  <c r="AH276" i="1" s="1"/>
  <c r="AC278" i="1" l="1"/>
  <c r="AE277" i="1"/>
  <c r="AG277" i="1" s="1"/>
  <c r="AH277" i="1" s="1"/>
  <c r="AC279" i="1" l="1"/>
  <c r="AE278" i="1"/>
  <c r="AG278" i="1" s="1"/>
  <c r="AH278" i="1" s="1"/>
  <c r="AC280" i="1" l="1"/>
  <c r="AE279" i="1"/>
  <c r="AG279" i="1" s="1"/>
  <c r="AH279" i="1" s="1"/>
  <c r="AC281" i="1" l="1"/>
  <c r="AE280" i="1"/>
  <c r="AG280" i="1" s="1"/>
  <c r="AH280" i="1" s="1"/>
  <c r="AC282" i="1" l="1"/>
  <c r="AE281" i="1"/>
  <c r="AG281" i="1" s="1"/>
  <c r="AH281" i="1" s="1"/>
  <c r="AC283" i="1" l="1"/>
  <c r="AE282" i="1"/>
  <c r="AG282" i="1" s="1"/>
  <c r="AH282" i="1" s="1"/>
  <c r="AC284" i="1" l="1"/>
  <c r="AE283" i="1"/>
  <c r="AG283" i="1" s="1"/>
  <c r="AH283" i="1" s="1"/>
  <c r="AC285" i="1" l="1"/>
  <c r="AE284" i="1"/>
  <c r="AG284" i="1" s="1"/>
  <c r="AH284" i="1" s="1"/>
  <c r="AC286" i="1" l="1"/>
  <c r="AE285" i="1"/>
  <c r="AG285" i="1" s="1"/>
  <c r="AH285" i="1" s="1"/>
  <c r="AC287" i="1" l="1"/>
  <c r="AE286" i="1"/>
  <c r="AG286" i="1" s="1"/>
  <c r="AH286" i="1" s="1"/>
  <c r="AC288" i="1" l="1"/>
  <c r="AE287" i="1"/>
  <c r="AG287" i="1" s="1"/>
  <c r="AH287" i="1" s="1"/>
  <c r="AC289" i="1" l="1"/>
  <c r="AE288" i="1"/>
  <c r="AG288" i="1" s="1"/>
  <c r="AH288" i="1" s="1"/>
  <c r="AC290" i="1" l="1"/>
  <c r="AE289" i="1"/>
  <c r="AG289" i="1" s="1"/>
  <c r="AH289" i="1" s="1"/>
  <c r="AC291" i="1" l="1"/>
  <c r="AE290" i="1"/>
  <c r="AG290" i="1" s="1"/>
  <c r="AH290" i="1" s="1"/>
  <c r="AC292" i="1" l="1"/>
  <c r="AE291" i="1"/>
  <c r="AG291" i="1" s="1"/>
  <c r="AH291" i="1" s="1"/>
  <c r="AC293" i="1" l="1"/>
  <c r="AE292" i="1"/>
  <c r="AG292" i="1" s="1"/>
  <c r="AH292" i="1" s="1"/>
  <c r="AC294" i="1" l="1"/>
  <c r="AE293" i="1"/>
  <c r="AG293" i="1" s="1"/>
  <c r="AH293" i="1" s="1"/>
  <c r="AC295" i="1" l="1"/>
  <c r="AE294" i="1"/>
  <c r="AG294" i="1" s="1"/>
  <c r="AH294" i="1" s="1"/>
  <c r="AC296" i="1" l="1"/>
  <c r="AE295" i="1"/>
  <c r="AG295" i="1" s="1"/>
  <c r="AH295" i="1" s="1"/>
  <c r="AC297" i="1" l="1"/>
  <c r="AE296" i="1"/>
  <c r="AG296" i="1" s="1"/>
  <c r="AH296" i="1" s="1"/>
  <c r="AC298" i="1" l="1"/>
  <c r="AE297" i="1"/>
  <c r="AG297" i="1" s="1"/>
  <c r="AH297" i="1" s="1"/>
  <c r="AC299" i="1" l="1"/>
  <c r="AE298" i="1"/>
  <c r="AG298" i="1" s="1"/>
  <c r="AH298" i="1" s="1"/>
  <c r="AC300" i="1" l="1"/>
  <c r="AE299" i="1"/>
  <c r="AG299" i="1" s="1"/>
  <c r="AH299" i="1" s="1"/>
  <c r="AC301" i="1" l="1"/>
  <c r="AE300" i="1"/>
  <c r="AG300" i="1" s="1"/>
  <c r="AH300" i="1" s="1"/>
  <c r="AC302" i="1" l="1"/>
  <c r="AE301" i="1"/>
  <c r="AG301" i="1" s="1"/>
  <c r="AH301" i="1" s="1"/>
  <c r="AC303" i="1" l="1"/>
  <c r="AE302" i="1"/>
  <c r="AG302" i="1" s="1"/>
  <c r="AH302" i="1" s="1"/>
  <c r="AC304" i="1" l="1"/>
  <c r="AE303" i="1"/>
  <c r="AG303" i="1" s="1"/>
  <c r="AH303" i="1" s="1"/>
  <c r="AC305" i="1" l="1"/>
  <c r="AE304" i="1"/>
  <c r="AG304" i="1" s="1"/>
  <c r="AH304" i="1" s="1"/>
  <c r="AC306" i="1" l="1"/>
  <c r="AE305" i="1"/>
  <c r="AG305" i="1" s="1"/>
  <c r="AH305" i="1" s="1"/>
  <c r="AC307" i="1" l="1"/>
  <c r="AE306" i="1"/>
  <c r="AG306" i="1" s="1"/>
  <c r="AH306" i="1" s="1"/>
  <c r="AC308" i="1" l="1"/>
  <c r="AE307" i="1"/>
  <c r="AG307" i="1" s="1"/>
  <c r="AH307" i="1" s="1"/>
  <c r="AC309" i="1" l="1"/>
  <c r="AE308" i="1"/>
  <c r="AG308" i="1" s="1"/>
  <c r="AH308" i="1" s="1"/>
  <c r="AC310" i="1" l="1"/>
  <c r="AE309" i="1"/>
  <c r="AG309" i="1" s="1"/>
  <c r="AH309" i="1" s="1"/>
  <c r="AC311" i="1" l="1"/>
  <c r="AE310" i="1"/>
  <c r="AG310" i="1" s="1"/>
  <c r="AH310" i="1" s="1"/>
  <c r="AC312" i="1" l="1"/>
  <c r="AE311" i="1"/>
  <c r="AG311" i="1" s="1"/>
  <c r="AH311" i="1" s="1"/>
  <c r="AC313" i="1" l="1"/>
  <c r="AE312" i="1"/>
  <c r="AG312" i="1" s="1"/>
  <c r="AH312" i="1" s="1"/>
  <c r="AC314" i="1" l="1"/>
  <c r="AE313" i="1"/>
  <c r="AG313" i="1" s="1"/>
  <c r="AH313" i="1" s="1"/>
  <c r="AC315" i="1" l="1"/>
  <c r="AE314" i="1"/>
  <c r="AG314" i="1" s="1"/>
  <c r="AH314" i="1" s="1"/>
  <c r="AC316" i="1" l="1"/>
  <c r="AE315" i="1"/>
  <c r="AG315" i="1" s="1"/>
  <c r="AH315" i="1" s="1"/>
  <c r="AC317" i="1" l="1"/>
  <c r="AE316" i="1"/>
  <c r="AG316" i="1" s="1"/>
  <c r="AH316" i="1" s="1"/>
  <c r="AC318" i="1" l="1"/>
  <c r="AE317" i="1"/>
  <c r="AG317" i="1" s="1"/>
  <c r="AH317" i="1" s="1"/>
  <c r="AC319" i="1" l="1"/>
  <c r="AE318" i="1"/>
  <c r="AG318" i="1" s="1"/>
  <c r="AH318" i="1" s="1"/>
  <c r="AC320" i="1" l="1"/>
  <c r="AE319" i="1"/>
  <c r="AG319" i="1" s="1"/>
  <c r="AH319" i="1" s="1"/>
  <c r="AC321" i="1" l="1"/>
  <c r="AE320" i="1"/>
  <c r="AG320" i="1" s="1"/>
  <c r="AH320" i="1" s="1"/>
  <c r="AC322" i="1" l="1"/>
  <c r="AE321" i="1"/>
  <c r="AG321" i="1" s="1"/>
  <c r="AH321" i="1" s="1"/>
  <c r="AC323" i="1" l="1"/>
  <c r="AE322" i="1"/>
  <c r="AG322" i="1" s="1"/>
  <c r="AH322" i="1" s="1"/>
  <c r="AC324" i="1" l="1"/>
  <c r="AE323" i="1"/>
  <c r="AG323" i="1" s="1"/>
  <c r="AH323" i="1" s="1"/>
  <c r="AC325" i="1" l="1"/>
  <c r="AE324" i="1"/>
  <c r="AG324" i="1" s="1"/>
  <c r="AH324" i="1" s="1"/>
  <c r="AC326" i="1" l="1"/>
  <c r="AE325" i="1"/>
  <c r="AG325" i="1" s="1"/>
  <c r="AH325" i="1" s="1"/>
  <c r="AC327" i="1" l="1"/>
  <c r="AE326" i="1"/>
  <c r="AG326" i="1" s="1"/>
  <c r="AH326" i="1" s="1"/>
  <c r="AC328" i="1" l="1"/>
  <c r="AE327" i="1"/>
  <c r="AG327" i="1" s="1"/>
  <c r="AH327" i="1" s="1"/>
  <c r="AC329" i="1" l="1"/>
  <c r="AE328" i="1"/>
  <c r="AG328" i="1" s="1"/>
  <c r="AH328" i="1" s="1"/>
  <c r="AC330" i="1" l="1"/>
  <c r="AE329" i="1"/>
  <c r="AG329" i="1" s="1"/>
  <c r="AH329" i="1" s="1"/>
  <c r="AC331" i="1" l="1"/>
  <c r="AE330" i="1"/>
  <c r="AG330" i="1" s="1"/>
  <c r="AH330" i="1" s="1"/>
  <c r="AC332" i="1" l="1"/>
  <c r="AE331" i="1"/>
  <c r="AG331" i="1" s="1"/>
  <c r="AH331" i="1" s="1"/>
  <c r="AC333" i="1" l="1"/>
  <c r="AE332" i="1"/>
  <c r="AG332" i="1" s="1"/>
  <c r="AH332" i="1" s="1"/>
  <c r="AC334" i="1" l="1"/>
  <c r="AE333" i="1"/>
  <c r="AG333" i="1" s="1"/>
  <c r="AH333" i="1" s="1"/>
  <c r="AC335" i="1" l="1"/>
  <c r="AE334" i="1"/>
  <c r="AG334" i="1" s="1"/>
  <c r="AH334" i="1" s="1"/>
  <c r="AC336" i="1" l="1"/>
  <c r="AE335" i="1"/>
  <c r="AG335" i="1" s="1"/>
  <c r="AH335" i="1" s="1"/>
  <c r="AC337" i="1" l="1"/>
  <c r="AE336" i="1"/>
  <c r="AG336" i="1" s="1"/>
  <c r="AH336" i="1" s="1"/>
  <c r="AC338" i="1" l="1"/>
  <c r="AE337" i="1"/>
  <c r="AG337" i="1" s="1"/>
  <c r="AH337" i="1" s="1"/>
  <c r="AC339" i="1" l="1"/>
  <c r="AE338" i="1"/>
  <c r="AG338" i="1" s="1"/>
  <c r="AH338" i="1" s="1"/>
  <c r="AC340" i="1" l="1"/>
  <c r="AE339" i="1"/>
  <c r="AG339" i="1" s="1"/>
  <c r="AH339" i="1" s="1"/>
  <c r="AC341" i="1" l="1"/>
  <c r="AE340" i="1"/>
  <c r="AG340" i="1" s="1"/>
  <c r="AH340" i="1" s="1"/>
  <c r="AC342" i="1" l="1"/>
  <c r="AE341" i="1"/>
  <c r="AG341" i="1" s="1"/>
  <c r="AH341" i="1" s="1"/>
  <c r="AC343" i="1" l="1"/>
  <c r="AE342" i="1"/>
  <c r="AG342" i="1" s="1"/>
  <c r="AH342" i="1" s="1"/>
  <c r="AC344" i="1" l="1"/>
  <c r="AE343" i="1"/>
  <c r="AG343" i="1" s="1"/>
  <c r="AH343" i="1" s="1"/>
  <c r="AC345" i="1" l="1"/>
  <c r="AE344" i="1"/>
  <c r="AG344" i="1" s="1"/>
  <c r="AH344" i="1" s="1"/>
  <c r="AC346" i="1" l="1"/>
  <c r="AE345" i="1"/>
  <c r="AG345" i="1" s="1"/>
  <c r="AH345" i="1" s="1"/>
  <c r="AC347" i="1" l="1"/>
  <c r="AE346" i="1"/>
  <c r="AG346" i="1" s="1"/>
  <c r="AH346" i="1" s="1"/>
  <c r="AC348" i="1" l="1"/>
  <c r="AE347" i="1"/>
  <c r="AG347" i="1" s="1"/>
  <c r="AH347" i="1" s="1"/>
  <c r="AC349" i="1" l="1"/>
  <c r="AE348" i="1"/>
  <c r="AG348" i="1" s="1"/>
  <c r="AH348" i="1" s="1"/>
  <c r="AC350" i="1" l="1"/>
  <c r="AE349" i="1"/>
  <c r="AG349" i="1" s="1"/>
  <c r="AH349" i="1" s="1"/>
  <c r="AC351" i="1" l="1"/>
  <c r="AE350" i="1"/>
  <c r="AG350" i="1" s="1"/>
  <c r="AH350" i="1" s="1"/>
  <c r="AC352" i="1" l="1"/>
  <c r="AE351" i="1"/>
  <c r="AG351" i="1" s="1"/>
  <c r="AH351" i="1" s="1"/>
  <c r="AC353" i="1" l="1"/>
  <c r="AE352" i="1"/>
  <c r="AG352" i="1" s="1"/>
  <c r="AH352" i="1" s="1"/>
  <c r="AC354" i="1" l="1"/>
  <c r="AE353" i="1"/>
  <c r="AG353" i="1" s="1"/>
  <c r="AH353" i="1" s="1"/>
  <c r="AC355" i="1" l="1"/>
  <c r="AE354" i="1"/>
  <c r="AG354" i="1" s="1"/>
  <c r="AH354" i="1" s="1"/>
  <c r="AC356" i="1" l="1"/>
  <c r="AE355" i="1"/>
  <c r="AG355" i="1" s="1"/>
  <c r="AH355" i="1" s="1"/>
  <c r="AC357" i="1" l="1"/>
  <c r="AE356" i="1"/>
  <c r="AG356" i="1" s="1"/>
  <c r="AH356" i="1" s="1"/>
  <c r="AC358" i="1" l="1"/>
  <c r="AE357" i="1"/>
  <c r="AG357" i="1" s="1"/>
  <c r="AH357" i="1" s="1"/>
  <c r="AC359" i="1" l="1"/>
  <c r="AE358" i="1"/>
  <c r="AG358" i="1" s="1"/>
  <c r="AH358" i="1" s="1"/>
  <c r="AC360" i="1" l="1"/>
  <c r="AE359" i="1"/>
  <c r="AG359" i="1" s="1"/>
  <c r="AH359" i="1" s="1"/>
  <c r="AC361" i="1" l="1"/>
  <c r="AE360" i="1"/>
  <c r="AG360" i="1" s="1"/>
  <c r="AH360" i="1" s="1"/>
  <c r="AC362" i="1" l="1"/>
  <c r="AE361" i="1"/>
  <c r="AG361" i="1" s="1"/>
  <c r="AH361" i="1" s="1"/>
  <c r="AC363" i="1" l="1"/>
  <c r="AE362" i="1"/>
  <c r="AG362" i="1" s="1"/>
  <c r="AH362" i="1" s="1"/>
  <c r="AC364" i="1" l="1"/>
  <c r="AE363" i="1"/>
  <c r="AG363" i="1" s="1"/>
  <c r="AH363" i="1" s="1"/>
  <c r="AC365" i="1" l="1"/>
  <c r="AE364" i="1"/>
  <c r="AG364" i="1" s="1"/>
  <c r="AH364" i="1" s="1"/>
  <c r="AC366" i="1" l="1"/>
  <c r="AE365" i="1"/>
  <c r="AG365" i="1" s="1"/>
  <c r="AH365" i="1" s="1"/>
  <c r="AC367" i="1" l="1"/>
  <c r="AE366" i="1"/>
  <c r="AG366" i="1" s="1"/>
  <c r="AH366" i="1" s="1"/>
  <c r="AC368" i="1" l="1"/>
  <c r="AE367" i="1"/>
  <c r="AG367" i="1" s="1"/>
  <c r="AH367" i="1" s="1"/>
  <c r="AC369" i="1" l="1"/>
  <c r="AE368" i="1"/>
  <c r="AG368" i="1" s="1"/>
  <c r="AH368" i="1" s="1"/>
  <c r="AC370" i="1" l="1"/>
  <c r="AE369" i="1"/>
  <c r="AG369" i="1" s="1"/>
  <c r="AH369" i="1" s="1"/>
  <c r="AC371" i="1" l="1"/>
  <c r="AE370" i="1"/>
  <c r="AG370" i="1" s="1"/>
  <c r="AH370" i="1" s="1"/>
  <c r="AC372" i="1" l="1"/>
  <c r="AE371" i="1"/>
  <c r="AG371" i="1" s="1"/>
  <c r="AH371" i="1" s="1"/>
  <c r="AC373" i="1" l="1"/>
  <c r="AE372" i="1"/>
  <c r="AG372" i="1" s="1"/>
  <c r="AH372" i="1" s="1"/>
  <c r="AC374" i="1" l="1"/>
  <c r="AE373" i="1"/>
  <c r="AG373" i="1" s="1"/>
  <c r="AH373" i="1" s="1"/>
  <c r="AC375" i="1" l="1"/>
  <c r="AE374" i="1"/>
  <c r="AG374" i="1" s="1"/>
  <c r="AH374" i="1" s="1"/>
  <c r="AC376" i="1" l="1"/>
  <c r="AE375" i="1"/>
  <c r="AG375" i="1" s="1"/>
  <c r="AH375" i="1" s="1"/>
  <c r="AC377" i="1" l="1"/>
  <c r="AE376" i="1"/>
  <c r="AG376" i="1" s="1"/>
  <c r="AH376" i="1" s="1"/>
  <c r="AC378" i="1" l="1"/>
  <c r="AE377" i="1"/>
  <c r="AG377" i="1" s="1"/>
  <c r="AH377" i="1" s="1"/>
  <c r="AC379" i="1" l="1"/>
  <c r="AE378" i="1"/>
  <c r="AG378" i="1" s="1"/>
  <c r="AH378" i="1" s="1"/>
  <c r="AC380" i="1" l="1"/>
  <c r="AE379" i="1"/>
  <c r="AG379" i="1" s="1"/>
  <c r="AH379" i="1" s="1"/>
  <c r="AC381" i="1" l="1"/>
  <c r="AE380" i="1"/>
  <c r="AG380" i="1" s="1"/>
  <c r="AH380" i="1" s="1"/>
  <c r="AC382" i="1" l="1"/>
  <c r="AE381" i="1"/>
  <c r="AG381" i="1" s="1"/>
  <c r="AH381" i="1" s="1"/>
  <c r="AC383" i="1" l="1"/>
  <c r="AE382" i="1"/>
  <c r="AG382" i="1" s="1"/>
  <c r="AH382" i="1" s="1"/>
  <c r="AC384" i="1" l="1"/>
  <c r="AE383" i="1"/>
  <c r="AG383" i="1" s="1"/>
  <c r="AH383" i="1" s="1"/>
  <c r="AC385" i="1" l="1"/>
  <c r="AE384" i="1"/>
  <c r="AG384" i="1" s="1"/>
  <c r="AH384" i="1" s="1"/>
  <c r="AC386" i="1" l="1"/>
  <c r="AE385" i="1"/>
  <c r="AG385" i="1" s="1"/>
  <c r="AH385" i="1" s="1"/>
  <c r="AC387" i="1" l="1"/>
  <c r="AE386" i="1"/>
  <c r="AG386" i="1" s="1"/>
  <c r="AH386" i="1" s="1"/>
  <c r="AC388" i="1" l="1"/>
  <c r="AE387" i="1"/>
  <c r="AG387" i="1" s="1"/>
  <c r="AH387" i="1" s="1"/>
  <c r="AC389" i="1" l="1"/>
  <c r="AE388" i="1"/>
  <c r="AG388" i="1" s="1"/>
  <c r="AH388" i="1" s="1"/>
  <c r="AC390" i="1" l="1"/>
  <c r="AE389" i="1"/>
  <c r="AG389" i="1" s="1"/>
  <c r="AH389" i="1" s="1"/>
  <c r="AC391" i="1" l="1"/>
  <c r="AE390" i="1"/>
  <c r="AG390" i="1" s="1"/>
  <c r="AH390" i="1" s="1"/>
  <c r="AC392" i="1" l="1"/>
  <c r="AE391" i="1"/>
  <c r="AG391" i="1" s="1"/>
  <c r="AH391" i="1" s="1"/>
  <c r="AC393" i="1" l="1"/>
  <c r="AE392" i="1"/>
  <c r="AG392" i="1" s="1"/>
  <c r="AH392" i="1" s="1"/>
  <c r="AC394" i="1" l="1"/>
  <c r="AE393" i="1"/>
  <c r="AG393" i="1" s="1"/>
  <c r="AH393" i="1" s="1"/>
  <c r="AC395" i="1" l="1"/>
  <c r="AE394" i="1"/>
  <c r="AG394" i="1" s="1"/>
  <c r="AH394" i="1" s="1"/>
  <c r="AC396" i="1" l="1"/>
  <c r="AE395" i="1"/>
  <c r="AG395" i="1" s="1"/>
  <c r="AH395" i="1" s="1"/>
  <c r="AC397" i="1" l="1"/>
  <c r="AE396" i="1"/>
  <c r="AG396" i="1" s="1"/>
  <c r="AH396" i="1" s="1"/>
  <c r="AC398" i="1" l="1"/>
  <c r="AE397" i="1"/>
  <c r="AG397" i="1" s="1"/>
  <c r="AH397" i="1" s="1"/>
  <c r="AC399" i="1" l="1"/>
  <c r="AE398" i="1"/>
  <c r="AG398" i="1" s="1"/>
  <c r="AH398" i="1" s="1"/>
  <c r="AC400" i="1" l="1"/>
  <c r="AE399" i="1"/>
  <c r="AG399" i="1" s="1"/>
  <c r="AH399" i="1" s="1"/>
  <c r="AC401" i="1" l="1"/>
  <c r="AE400" i="1"/>
  <c r="AG400" i="1" s="1"/>
  <c r="AH400" i="1" s="1"/>
  <c r="AC402" i="1" l="1"/>
  <c r="AE401" i="1"/>
  <c r="AG401" i="1" s="1"/>
  <c r="AH401" i="1" s="1"/>
  <c r="AC403" i="1" l="1"/>
  <c r="AE402" i="1"/>
  <c r="AG402" i="1" s="1"/>
  <c r="AH402" i="1" s="1"/>
  <c r="AC404" i="1" l="1"/>
  <c r="AE403" i="1"/>
  <c r="AG403" i="1" s="1"/>
  <c r="AH403" i="1" s="1"/>
  <c r="AC405" i="1" l="1"/>
  <c r="AE404" i="1"/>
  <c r="AG404" i="1" s="1"/>
  <c r="AH404" i="1" s="1"/>
  <c r="AC406" i="1" l="1"/>
  <c r="AE405" i="1"/>
  <c r="AG405" i="1" s="1"/>
  <c r="AH405" i="1" s="1"/>
  <c r="AC407" i="1" l="1"/>
  <c r="AE406" i="1"/>
  <c r="AG406" i="1" s="1"/>
  <c r="AH406" i="1" s="1"/>
  <c r="AC408" i="1" l="1"/>
  <c r="AE407" i="1"/>
  <c r="AG407" i="1" s="1"/>
  <c r="AH407" i="1" s="1"/>
  <c r="AC409" i="1" l="1"/>
  <c r="AE408" i="1"/>
  <c r="AG408" i="1" s="1"/>
  <c r="AH408" i="1" s="1"/>
  <c r="AC410" i="1" l="1"/>
  <c r="AE409" i="1"/>
  <c r="AG409" i="1" s="1"/>
  <c r="AH409" i="1" s="1"/>
  <c r="AC411" i="1" l="1"/>
  <c r="AE410" i="1"/>
  <c r="AG410" i="1" s="1"/>
  <c r="AH410" i="1" s="1"/>
  <c r="AC412" i="1" l="1"/>
  <c r="AE411" i="1"/>
  <c r="AG411" i="1" s="1"/>
  <c r="AH411" i="1" s="1"/>
  <c r="AC413" i="1" l="1"/>
  <c r="AE412" i="1"/>
  <c r="AG412" i="1" s="1"/>
  <c r="AH412" i="1" s="1"/>
  <c r="AC414" i="1" l="1"/>
  <c r="AE413" i="1"/>
  <c r="AG413" i="1" s="1"/>
  <c r="AH413" i="1" s="1"/>
  <c r="AC415" i="1" l="1"/>
  <c r="AE414" i="1"/>
  <c r="AG414" i="1" s="1"/>
  <c r="AH414" i="1" s="1"/>
  <c r="AC416" i="1" l="1"/>
  <c r="AE415" i="1"/>
  <c r="AG415" i="1" s="1"/>
  <c r="AH415" i="1" s="1"/>
  <c r="AC417" i="1" l="1"/>
  <c r="AE416" i="1"/>
  <c r="AG416" i="1" s="1"/>
  <c r="AH416" i="1" s="1"/>
  <c r="AC418" i="1" l="1"/>
  <c r="AE417" i="1"/>
  <c r="AG417" i="1" s="1"/>
  <c r="AH417" i="1" s="1"/>
  <c r="AC419" i="1" l="1"/>
  <c r="AE418" i="1"/>
  <c r="AG418" i="1" s="1"/>
  <c r="AH418" i="1" s="1"/>
  <c r="AC420" i="1" l="1"/>
  <c r="AE419" i="1"/>
  <c r="AG419" i="1" s="1"/>
  <c r="AH419" i="1" s="1"/>
  <c r="AC421" i="1" l="1"/>
  <c r="AE420" i="1"/>
  <c r="AG420" i="1" s="1"/>
  <c r="AH420" i="1" s="1"/>
  <c r="AC422" i="1" l="1"/>
  <c r="AE421" i="1"/>
  <c r="AG421" i="1" s="1"/>
  <c r="AH421" i="1" s="1"/>
  <c r="AC423" i="1" l="1"/>
  <c r="AE422" i="1"/>
  <c r="AG422" i="1" s="1"/>
  <c r="AH422" i="1" s="1"/>
  <c r="AC424" i="1" l="1"/>
  <c r="AE423" i="1"/>
  <c r="AG423" i="1" s="1"/>
  <c r="AH423" i="1" s="1"/>
  <c r="AC425" i="1" l="1"/>
  <c r="AE424" i="1"/>
  <c r="AG424" i="1" s="1"/>
  <c r="AH424" i="1" s="1"/>
  <c r="AC426" i="1" l="1"/>
  <c r="AE425" i="1"/>
  <c r="AG425" i="1" s="1"/>
  <c r="AH425" i="1" s="1"/>
  <c r="AC427" i="1" l="1"/>
  <c r="AE426" i="1"/>
  <c r="AG426" i="1" s="1"/>
  <c r="AH426" i="1" s="1"/>
  <c r="AC428" i="1" l="1"/>
  <c r="AE427" i="1"/>
  <c r="AG427" i="1" s="1"/>
  <c r="AH427" i="1" s="1"/>
  <c r="AC429" i="1" l="1"/>
  <c r="AE428" i="1"/>
  <c r="AG428" i="1" s="1"/>
  <c r="AH428" i="1" s="1"/>
  <c r="AC430" i="1" l="1"/>
  <c r="AE429" i="1"/>
  <c r="AG429" i="1" s="1"/>
  <c r="AH429" i="1" s="1"/>
  <c r="AC431" i="1" l="1"/>
  <c r="AE430" i="1"/>
  <c r="AG430" i="1" s="1"/>
  <c r="AH430" i="1" s="1"/>
  <c r="AC432" i="1" l="1"/>
  <c r="AE431" i="1"/>
  <c r="AG431" i="1" s="1"/>
  <c r="AH431" i="1" s="1"/>
  <c r="AC433" i="1" l="1"/>
  <c r="AE432" i="1"/>
  <c r="AG432" i="1" s="1"/>
  <c r="AH432" i="1" s="1"/>
  <c r="AC434" i="1" l="1"/>
  <c r="AE433" i="1"/>
  <c r="AG433" i="1" s="1"/>
  <c r="AH433" i="1" s="1"/>
  <c r="AC435" i="1" l="1"/>
  <c r="AE434" i="1"/>
  <c r="AG434" i="1" s="1"/>
  <c r="AH434" i="1" s="1"/>
  <c r="AC436" i="1" l="1"/>
  <c r="AE435" i="1"/>
  <c r="AG435" i="1" s="1"/>
  <c r="AH435" i="1" s="1"/>
  <c r="AC437" i="1" l="1"/>
  <c r="AE436" i="1"/>
  <c r="AG436" i="1" s="1"/>
  <c r="AH436" i="1" s="1"/>
  <c r="AC438" i="1" l="1"/>
  <c r="AE437" i="1"/>
  <c r="AG437" i="1" s="1"/>
  <c r="AH437" i="1" s="1"/>
  <c r="AC439" i="1" l="1"/>
  <c r="AE438" i="1"/>
  <c r="AG438" i="1" s="1"/>
  <c r="AH438" i="1" s="1"/>
  <c r="AC440" i="1" l="1"/>
  <c r="AE439" i="1"/>
  <c r="AG439" i="1" s="1"/>
  <c r="AH439" i="1" s="1"/>
  <c r="AC441" i="1" l="1"/>
  <c r="AE440" i="1"/>
  <c r="AG440" i="1" s="1"/>
  <c r="AH440" i="1" s="1"/>
  <c r="AC442" i="1" l="1"/>
  <c r="AE441" i="1"/>
  <c r="AG441" i="1" s="1"/>
  <c r="AH441" i="1" s="1"/>
  <c r="AC443" i="1" l="1"/>
  <c r="AE442" i="1"/>
  <c r="AG442" i="1" s="1"/>
  <c r="AH442" i="1" s="1"/>
  <c r="AC444" i="1" l="1"/>
  <c r="AE443" i="1"/>
  <c r="AG443" i="1" s="1"/>
  <c r="AH443" i="1" s="1"/>
  <c r="AC445" i="1" l="1"/>
  <c r="AE444" i="1"/>
  <c r="AG444" i="1" s="1"/>
  <c r="AH444" i="1" s="1"/>
  <c r="AC446" i="1" l="1"/>
  <c r="AE445" i="1"/>
  <c r="AG445" i="1" s="1"/>
  <c r="AH445" i="1" s="1"/>
  <c r="AC447" i="1" l="1"/>
  <c r="AE446" i="1"/>
  <c r="AG446" i="1" s="1"/>
  <c r="AH446" i="1" s="1"/>
  <c r="AC448" i="1" l="1"/>
  <c r="AE447" i="1"/>
  <c r="AG447" i="1" s="1"/>
  <c r="AH447" i="1" s="1"/>
  <c r="AC449" i="1" l="1"/>
  <c r="AE448" i="1"/>
  <c r="AG448" i="1" s="1"/>
  <c r="AH448" i="1" s="1"/>
  <c r="AC450" i="1" l="1"/>
  <c r="AE449" i="1"/>
  <c r="AG449" i="1" s="1"/>
  <c r="AH449" i="1" s="1"/>
  <c r="AC451" i="1" l="1"/>
  <c r="AE450" i="1"/>
  <c r="AG450" i="1" s="1"/>
  <c r="AH450" i="1" s="1"/>
  <c r="AC452" i="1" l="1"/>
  <c r="AE451" i="1"/>
  <c r="AG451" i="1" s="1"/>
  <c r="AH451" i="1" s="1"/>
  <c r="AC453" i="1" l="1"/>
  <c r="AE452" i="1"/>
  <c r="AG452" i="1" s="1"/>
  <c r="AH452" i="1" s="1"/>
  <c r="AC454" i="1" l="1"/>
  <c r="AE453" i="1"/>
  <c r="AG453" i="1" s="1"/>
  <c r="AH453" i="1" s="1"/>
  <c r="AC455" i="1" l="1"/>
  <c r="AE454" i="1"/>
  <c r="AG454" i="1" s="1"/>
  <c r="AH454" i="1" s="1"/>
  <c r="AC456" i="1" l="1"/>
  <c r="AE455" i="1"/>
  <c r="AG455" i="1" s="1"/>
  <c r="AH455" i="1" s="1"/>
  <c r="AC457" i="1" l="1"/>
  <c r="AE456" i="1"/>
  <c r="AG456" i="1" s="1"/>
  <c r="AH456" i="1" s="1"/>
  <c r="AC458" i="1" l="1"/>
  <c r="AE457" i="1"/>
  <c r="AG457" i="1" s="1"/>
  <c r="AH457" i="1" s="1"/>
  <c r="AC459" i="1" l="1"/>
  <c r="AE458" i="1"/>
  <c r="AG458" i="1" s="1"/>
  <c r="AH458" i="1" s="1"/>
  <c r="AC460" i="1" l="1"/>
  <c r="AE459" i="1"/>
  <c r="AG459" i="1" s="1"/>
  <c r="AH459" i="1" s="1"/>
  <c r="AC461" i="1" l="1"/>
  <c r="AE460" i="1"/>
  <c r="AG460" i="1" s="1"/>
  <c r="AH460" i="1" s="1"/>
  <c r="AC462" i="1" l="1"/>
  <c r="AE461" i="1"/>
  <c r="AG461" i="1" s="1"/>
  <c r="AH461" i="1" s="1"/>
  <c r="AC463" i="1" l="1"/>
  <c r="AE462" i="1"/>
  <c r="AG462" i="1" s="1"/>
  <c r="AH462" i="1" s="1"/>
  <c r="AC464" i="1" l="1"/>
  <c r="AE463" i="1"/>
  <c r="AG463" i="1" s="1"/>
  <c r="AH463" i="1" s="1"/>
  <c r="AC465" i="1" l="1"/>
  <c r="AE464" i="1"/>
  <c r="AG464" i="1" s="1"/>
  <c r="AH464" i="1" s="1"/>
  <c r="AC466" i="1" l="1"/>
  <c r="AE465" i="1"/>
  <c r="AG465" i="1" s="1"/>
  <c r="AH465" i="1" s="1"/>
  <c r="AC467" i="1" l="1"/>
  <c r="AE466" i="1"/>
  <c r="AG466" i="1" s="1"/>
  <c r="AH466" i="1" s="1"/>
  <c r="AC468" i="1" l="1"/>
  <c r="AE467" i="1"/>
  <c r="AG467" i="1" s="1"/>
  <c r="AH467" i="1" s="1"/>
  <c r="AC469" i="1" l="1"/>
  <c r="AE468" i="1"/>
  <c r="AG468" i="1" s="1"/>
  <c r="AH468" i="1" s="1"/>
  <c r="AC470" i="1" l="1"/>
  <c r="AE469" i="1"/>
  <c r="AG469" i="1" s="1"/>
  <c r="AH469" i="1" s="1"/>
  <c r="AC471" i="1" l="1"/>
  <c r="AE470" i="1"/>
  <c r="AG470" i="1" s="1"/>
  <c r="AH470" i="1" s="1"/>
  <c r="AC472" i="1" l="1"/>
  <c r="AE471" i="1"/>
  <c r="AG471" i="1" s="1"/>
  <c r="AH471" i="1" s="1"/>
  <c r="AC473" i="1" l="1"/>
  <c r="AE472" i="1"/>
  <c r="AG472" i="1" s="1"/>
  <c r="AH472" i="1" s="1"/>
  <c r="AC474" i="1" l="1"/>
  <c r="AE473" i="1"/>
  <c r="AG473" i="1" s="1"/>
  <c r="AH473" i="1" s="1"/>
  <c r="AC475" i="1" l="1"/>
  <c r="AE474" i="1"/>
  <c r="AG474" i="1" s="1"/>
  <c r="AH474" i="1" s="1"/>
  <c r="AC476" i="1" l="1"/>
  <c r="AE475" i="1"/>
  <c r="AG475" i="1" s="1"/>
  <c r="AH475" i="1" s="1"/>
  <c r="AC477" i="1" l="1"/>
  <c r="AE476" i="1"/>
  <c r="AG476" i="1" s="1"/>
  <c r="AH476" i="1" s="1"/>
  <c r="AC478" i="1" l="1"/>
  <c r="AE477" i="1"/>
  <c r="AG477" i="1" s="1"/>
  <c r="AH477" i="1" s="1"/>
  <c r="AC479" i="1" l="1"/>
  <c r="AE478" i="1"/>
  <c r="AG478" i="1" s="1"/>
  <c r="AH478" i="1" s="1"/>
  <c r="AC480" i="1" l="1"/>
  <c r="AE479" i="1"/>
  <c r="AG479" i="1" s="1"/>
  <c r="AH479" i="1" s="1"/>
  <c r="AC481" i="1" l="1"/>
  <c r="AE480" i="1"/>
  <c r="AG480" i="1" s="1"/>
  <c r="AH480" i="1" s="1"/>
  <c r="AC482" i="1" l="1"/>
  <c r="AE481" i="1"/>
  <c r="AG481" i="1" s="1"/>
  <c r="AH481" i="1" s="1"/>
  <c r="AC483" i="1" l="1"/>
  <c r="AE482" i="1"/>
  <c r="AG482" i="1" s="1"/>
  <c r="AH482" i="1" s="1"/>
  <c r="AC484" i="1" l="1"/>
  <c r="AE483" i="1"/>
  <c r="AG483" i="1" s="1"/>
  <c r="AH483" i="1" s="1"/>
  <c r="AC485" i="1" l="1"/>
  <c r="AE484" i="1"/>
  <c r="AG484" i="1" s="1"/>
  <c r="AH484" i="1" s="1"/>
  <c r="AC486" i="1" l="1"/>
  <c r="AE485" i="1"/>
  <c r="AG485" i="1" s="1"/>
  <c r="AH485" i="1" s="1"/>
  <c r="AC487" i="1" l="1"/>
  <c r="AE486" i="1"/>
  <c r="AG486" i="1" s="1"/>
  <c r="AH486" i="1" s="1"/>
  <c r="AC488" i="1" l="1"/>
  <c r="AE487" i="1"/>
  <c r="AG487" i="1" s="1"/>
  <c r="AH487" i="1" s="1"/>
  <c r="AC489" i="1" l="1"/>
  <c r="AE488" i="1"/>
  <c r="AG488" i="1" s="1"/>
  <c r="AH488" i="1" s="1"/>
  <c r="AC490" i="1" l="1"/>
  <c r="AE489" i="1"/>
  <c r="AG489" i="1" s="1"/>
  <c r="AH489" i="1" s="1"/>
  <c r="AC491" i="1" l="1"/>
  <c r="AE490" i="1"/>
  <c r="AG490" i="1" s="1"/>
  <c r="AH490" i="1" s="1"/>
  <c r="AC492" i="1" l="1"/>
  <c r="AE491" i="1"/>
  <c r="AG491" i="1" s="1"/>
  <c r="AH491" i="1" s="1"/>
  <c r="AC493" i="1" l="1"/>
  <c r="AE492" i="1"/>
  <c r="AG492" i="1" s="1"/>
  <c r="AH492" i="1" s="1"/>
  <c r="AC494" i="1" l="1"/>
  <c r="AE493" i="1"/>
  <c r="AG493" i="1" s="1"/>
  <c r="AH493" i="1" s="1"/>
  <c r="AC495" i="1" l="1"/>
  <c r="AE494" i="1"/>
  <c r="AG494" i="1" s="1"/>
  <c r="AH494" i="1" s="1"/>
  <c r="AC496" i="1" l="1"/>
  <c r="AE495" i="1"/>
  <c r="AG495" i="1" s="1"/>
  <c r="AH495" i="1" s="1"/>
  <c r="AC497" i="1" l="1"/>
  <c r="AE496" i="1"/>
  <c r="AG496" i="1" s="1"/>
  <c r="AH496" i="1" s="1"/>
  <c r="AC498" i="1" l="1"/>
  <c r="AE497" i="1"/>
  <c r="AG497" i="1" s="1"/>
  <c r="AH497" i="1" s="1"/>
  <c r="AC499" i="1" l="1"/>
  <c r="AE498" i="1"/>
  <c r="AG498" i="1" s="1"/>
  <c r="AH498" i="1" s="1"/>
  <c r="AC500" i="1" l="1"/>
  <c r="AE499" i="1"/>
  <c r="AG499" i="1" s="1"/>
  <c r="AH499" i="1" s="1"/>
  <c r="AC501" i="1" l="1"/>
  <c r="AE500" i="1"/>
  <c r="AG500" i="1" s="1"/>
  <c r="AH500" i="1" s="1"/>
  <c r="AC502" i="1" l="1"/>
  <c r="AE501" i="1"/>
  <c r="AG501" i="1" s="1"/>
  <c r="AH501" i="1" s="1"/>
  <c r="AC503" i="1" l="1"/>
  <c r="AE502" i="1"/>
  <c r="AG502" i="1" s="1"/>
  <c r="AH502" i="1" s="1"/>
  <c r="AC504" i="1" l="1"/>
  <c r="AE503" i="1"/>
  <c r="AG503" i="1" s="1"/>
  <c r="AH503" i="1" s="1"/>
  <c r="AC505" i="1" l="1"/>
  <c r="AE504" i="1"/>
  <c r="AG504" i="1" s="1"/>
  <c r="AH504" i="1" s="1"/>
  <c r="AC506" i="1" l="1"/>
  <c r="AE505" i="1"/>
  <c r="AG505" i="1" s="1"/>
  <c r="AH505" i="1" s="1"/>
  <c r="AC507" i="1" l="1"/>
  <c r="AE506" i="1"/>
  <c r="AG506" i="1" s="1"/>
  <c r="AH506" i="1" s="1"/>
  <c r="AC508" i="1" l="1"/>
  <c r="AE507" i="1"/>
  <c r="AG507" i="1" s="1"/>
  <c r="AH507" i="1" s="1"/>
  <c r="AC509" i="1" l="1"/>
  <c r="AE508" i="1"/>
  <c r="AG508" i="1" s="1"/>
  <c r="AH508" i="1" s="1"/>
  <c r="AC510" i="1" l="1"/>
  <c r="AE509" i="1"/>
  <c r="AG509" i="1" s="1"/>
  <c r="AH509" i="1" s="1"/>
  <c r="AC511" i="1" l="1"/>
  <c r="AE510" i="1"/>
  <c r="AG510" i="1" s="1"/>
  <c r="AH510" i="1" s="1"/>
  <c r="AC512" i="1" l="1"/>
  <c r="AE511" i="1"/>
  <c r="AG511" i="1" s="1"/>
  <c r="AH511" i="1" s="1"/>
  <c r="AC513" i="1" l="1"/>
  <c r="AE512" i="1"/>
  <c r="AG512" i="1" s="1"/>
  <c r="AH512" i="1" s="1"/>
  <c r="AC514" i="1" l="1"/>
  <c r="AE513" i="1"/>
  <c r="AG513" i="1" s="1"/>
  <c r="AH513" i="1" s="1"/>
  <c r="AC515" i="1" l="1"/>
  <c r="AE514" i="1"/>
  <c r="AG514" i="1" s="1"/>
  <c r="AH514" i="1" s="1"/>
  <c r="AC516" i="1" l="1"/>
  <c r="AE515" i="1"/>
  <c r="AG515" i="1" s="1"/>
  <c r="AH515" i="1" s="1"/>
  <c r="AC517" i="1" l="1"/>
  <c r="AE516" i="1"/>
  <c r="AG516" i="1" s="1"/>
  <c r="AH516" i="1" s="1"/>
  <c r="AC518" i="1" l="1"/>
  <c r="AE517" i="1"/>
  <c r="AG517" i="1" s="1"/>
  <c r="AH517" i="1" s="1"/>
  <c r="AC519" i="1" l="1"/>
  <c r="AE518" i="1"/>
  <c r="AG518" i="1" s="1"/>
  <c r="AH518" i="1" s="1"/>
  <c r="AC520" i="1" l="1"/>
  <c r="AE519" i="1"/>
  <c r="AG519" i="1" s="1"/>
  <c r="AH519" i="1" s="1"/>
  <c r="AC521" i="1" l="1"/>
  <c r="AE520" i="1"/>
  <c r="AG520" i="1" s="1"/>
  <c r="AH520" i="1" s="1"/>
  <c r="AC522" i="1" l="1"/>
  <c r="AE521" i="1"/>
  <c r="AG521" i="1" s="1"/>
  <c r="AH521" i="1" s="1"/>
  <c r="AC523" i="1" l="1"/>
  <c r="AE522" i="1"/>
  <c r="AG522" i="1" s="1"/>
  <c r="AH522" i="1" s="1"/>
  <c r="AC524" i="1" l="1"/>
  <c r="AE523" i="1"/>
  <c r="AG523" i="1" s="1"/>
  <c r="AH523" i="1" s="1"/>
  <c r="AC525" i="1" l="1"/>
  <c r="AE524" i="1"/>
  <c r="AG524" i="1" s="1"/>
  <c r="AH524" i="1" s="1"/>
  <c r="AC526" i="1" l="1"/>
  <c r="AE525" i="1"/>
  <c r="AG525" i="1" s="1"/>
  <c r="AH525" i="1" s="1"/>
  <c r="AC527" i="1" l="1"/>
  <c r="AE526" i="1"/>
  <c r="AG526" i="1" s="1"/>
  <c r="AH526" i="1" s="1"/>
  <c r="AC528" i="1" l="1"/>
  <c r="AE527" i="1"/>
  <c r="AG527" i="1" s="1"/>
  <c r="AH527" i="1" s="1"/>
  <c r="AC529" i="1" l="1"/>
  <c r="AE528" i="1"/>
  <c r="AG528" i="1" s="1"/>
  <c r="AH528" i="1" s="1"/>
  <c r="AC530" i="1" l="1"/>
  <c r="AE529" i="1"/>
  <c r="AG529" i="1" s="1"/>
  <c r="AH529" i="1" s="1"/>
  <c r="AC531" i="1" l="1"/>
  <c r="AE530" i="1"/>
  <c r="AG530" i="1" s="1"/>
  <c r="AH530" i="1" s="1"/>
  <c r="AC532" i="1" l="1"/>
  <c r="AE531" i="1"/>
  <c r="AG531" i="1" s="1"/>
  <c r="AH531" i="1" s="1"/>
  <c r="AC533" i="1" l="1"/>
  <c r="AE532" i="1"/>
  <c r="AG532" i="1" s="1"/>
  <c r="AH532" i="1" s="1"/>
  <c r="AC534" i="1" l="1"/>
  <c r="AE533" i="1"/>
  <c r="AG533" i="1" s="1"/>
  <c r="AH533" i="1" s="1"/>
  <c r="AC535" i="1" l="1"/>
  <c r="AE534" i="1"/>
  <c r="AG534" i="1" s="1"/>
  <c r="AH534" i="1" s="1"/>
  <c r="AC536" i="1" l="1"/>
  <c r="AE535" i="1"/>
  <c r="AG535" i="1" s="1"/>
  <c r="AH535" i="1" s="1"/>
  <c r="AC537" i="1" l="1"/>
  <c r="AE536" i="1"/>
  <c r="AG536" i="1" s="1"/>
  <c r="AH536" i="1" s="1"/>
  <c r="AC538" i="1" l="1"/>
  <c r="AE537" i="1"/>
  <c r="AG537" i="1" s="1"/>
  <c r="AH537" i="1" s="1"/>
  <c r="AC539" i="1" l="1"/>
  <c r="AE538" i="1"/>
  <c r="AG538" i="1" s="1"/>
  <c r="AH538" i="1" s="1"/>
  <c r="AC540" i="1" l="1"/>
  <c r="AE539" i="1"/>
  <c r="AG539" i="1" s="1"/>
  <c r="AH539" i="1" s="1"/>
  <c r="AC541" i="1" l="1"/>
  <c r="AE540" i="1"/>
  <c r="AG540" i="1" s="1"/>
  <c r="AH540" i="1" s="1"/>
  <c r="AC542" i="1" l="1"/>
  <c r="AE541" i="1"/>
  <c r="AG541" i="1" s="1"/>
  <c r="AH541" i="1" s="1"/>
  <c r="AC543" i="1" l="1"/>
  <c r="AE542" i="1"/>
  <c r="AG542" i="1" s="1"/>
  <c r="AH542" i="1" s="1"/>
  <c r="AC544" i="1" l="1"/>
  <c r="AE543" i="1"/>
  <c r="AG543" i="1" s="1"/>
  <c r="AH543" i="1" s="1"/>
  <c r="AC545" i="1" l="1"/>
  <c r="AE544" i="1"/>
  <c r="AG544" i="1" s="1"/>
  <c r="AH544" i="1" s="1"/>
  <c r="AC546" i="1" l="1"/>
  <c r="AE545" i="1"/>
  <c r="AG545" i="1" s="1"/>
  <c r="AH545" i="1" s="1"/>
  <c r="AC547" i="1" l="1"/>
  <c r="AE546" i="1"/>
  <c r="AG546" i="1" s="1"/>
  <c r="AH546" i="1" s="1"/>
  <c r="AC548" i="1" l="1"/>
  <c r="AE547" i="1"/>
  <c r="AG547" i="1" s="1"/>
  <c r="AH547" i="1" s="1"/>
  <c r="AC549" i="1" l="1"/>
  <c r="AE548" i="1"/>
  <c r="AG548" i="1" s="1"/>
  <c r="AH548" i="1" s="1"/>
  <c r="AC550" i="1" l="1"/>
  <c r="AE549" i="1"/>
  <c r="AG549" i="1" s="1"/>
  <c r="AH549" i="1" s="1"/>
  <c r="AC551" i="1" l="1"/>
  <c r="AE550" i="1"/>
  <c r="AG550" i="1" s="1"/>
  <c r="AH550" i="1" s="1"/>
  <c r="AC552" i="1" l="1"/>
  <c r="AE551" i="1"/>
  <c r="AG551" i="1" s="1"/>
  <c r="AH551" i="1" s="1"/>
  <c r="AC553" i="1" l="1"/>
  <c r="AE552" i="1"/>
  <c r="AG552" i="1" s="1"/>
  <c r="AH552" i="1" s="1"/>
  <c r="AC554" i="1" l="1"/>
  <c r="AE553" i="1"/>
  <c r="AG553" i="1" s="1"/>
  <c r="AH553" i="1" s="1"/>
  <c r="AC555" i="1" l="1"/>
  <c r="AE554" i="1"/>
  <c r="AG554" i="1" s="1"/>
  <c r="AH554" i="1" s="1"/>
  <c r="AC556" i="1" l="1"/>
  <c r="AE555" i="1"/>
  <c r="AG555" i="1" s="1"/>
  <c r="AH555" i="1" s="1"/>
  <c r="AC557" i="1" l="1"/>
  <c r="AE556" i="1"/>
  <c r="AG556" i="1" s="1"/>
  <c r="AH556" i="1" s="1"/>
  <c r="AC558" i="1" l="1"/>
  <c r="AE557" i="1"/>
  <c r="AG557" i="1" s="1"/>
  <c r="AH557" i="1" s="1"/>
  <c r="AC559" i="1" l="1"/>
  <c r="AE558" i="1"/>
  <c r="AG558" i="1" s="1"/>
  <c r="AH558" i="1" s="1"/>
  <c r="AC560" i="1" l="1"/>
  <c r="AE559" i="1"/>
  <c r="AG559" i="1" s="1"/>
  <c r="AH559" i="1" s="1"/>
  <c r="AC561" i="1" l="1"/>
  <c r="AE560" i="1"/>
  <c r="AG560" i="1" s="1"/>
  <c r="AH560" i="1" s="1"/>
  <c r="AC562" i="1" l="1"/>
  <c r="AE561" i="1"/>
  <c r="AG561" i="1" s="1"/>
  <c r="AH561" i="1" s="1"/>
  <c r="AC563" i="1" l="1"/>
  <c r="AE562" i="1"/>
  <c r="AG562" i="1" s="1"/>
  <c r="AH562" i="1" s="1"/>
  <c r="AC564" i="1" l="1"/>
  <c r="AE563" i="1"/>
  <c r="AG563" i="1" s="1"/>
  <c r="AH563" i="1" s="1"/>
  <c r="AC565" i="1" l="1"/>
  <c r="AE564" i="1"/>
  <c r="AG564" i="1" s="1"/>
  <c r="AH564" i="1" s="1"/>
  <c r="AC566" i="1" l="1"/>
  <c r="AE565" i="1"/>
  <c r="AG565" i="1" s="1"/>
  <c r="AH565" i="1" s="1"/>
  <c r="AC567" i="1" l="1"/>
  <c r="AE566" i="1"/>
  <c r="AG566" i="1" s="1"/>
  <c r="AH566" i="1" s="1"/>
  <c r="AC568" i="1" l="1"/>
  <c r="AE567" i="1"/>
  <c r="AG567" i="1" s="1"/>
  <c r="AH567" i="1" s="1"/>
  <c r="AC569" i="1" l="1"/>
  <c r="AE568" i="1"/>
  <c r="AG568" i="1" s="1"/>
  <c r="AH568" i="1" s="1"/>
  <c r="AC570" i="1" l="1"/>
  <c r="AE569" i="1"/>
  <c r="AG569" i="1" s="1"/>
  <c r="AH569" i="1" s="1"/>
  <c r="AC571" i="1" l="1"/>
  <c r="AE570" i="1"/>
  <c r="AG570" i="1" s="1"/>
  <c r="AH570" i="1" s="1"/>
  <c r="AC572" i="1" l="1"/>
  <c r="AE571" i="1"/>
  <c r="AG571" i="1" s="1"/>
  <c r="AH571" i="1" s="1"/>
  <c r="AC573" i="1" l="1"/>
  <c r="AE572" i="1"/>
  <c r="AG572" i="1" s="1"/>
  <c r="AH572" i="1" s="1"/>
  <c r="AC574" i="1" l="1"/>
  <c r="AE573" i="1"/>
  <c r="AG573" i="1" s="1"/>
  <c r="AH573" i="1" s="1"/>
  <c r="AC575" i="1" l="1"/>
  <c r="AE574" i="1"/>
  <c r="AG574" i="1" s="1"/>
  <c r="AH574" i="1" s="1"/>
  <c r="AC576" i="1" l="1"/>
  <c r="AE575" i="1"/>
  <c r="AG575" i="1" s="1"/>
  <c r="AH575" i="1" s="1"/>
  <c r="AC577" i="1" l="1"/>
  <c r="AE576" i="1"/>
  <c r="AG576" i="1" s="1"/>
  <c r="AH576" i="1" s="1"/>
  <c r="AC578" i="1" l="1"/>
  <c r="AE577" i="1"/>
  <c r="AG577" i="1" s="1"/>
  <c r="AH577" i="1" s="1"/>
  <c r="AC579" i="1" l="1"/>
  <c r="AE578" i="1"/>
  <c r="AG578" i="1" s="1"/>
  <c r="AH578" i="1" s="1"/>
  <c r="AC580" i="1" l="1"/>
  <c r="AE579" i="1"/>
  <c r="AG579" i="1" s="1"/>
  <c r="AH579" i="1" s="1"/>
  <c r="AC581" i="1" l="1"/>
  <c r="AE580" i="1"/>
  <c r="AG580" i="1" s="1"/>
  <c r="AH580" i="1" s="1"/>
  <c r="AC582" i="1" l="1"/>
  <c r="AE581" i="1"/>
  <c r="AG581" i="1" s="1"/>
  <c r="AH581" i="1" s="1"/>
  <c r="AC583" i="1" l="1"/>
  <c r="AE582" i="1"/>
  <c r="AG582" i="1" s="1"/>
  <c r="AH582" i="1" s="1"/>
  <c r="AC584" i="1" l="1"/>
  <c r="AE583" i="1"/>
  <c r="AG583" i="1" s="1"/>
  <c r="AH583" i="1" s="1"/>
  <c r="AC585" i="1" l="1"/>
  <c r="AE584" i="1"/>
  <c r="AG584" i="1" s="1"/>
  <c r="AH584" i="1" s="1"/>
  <c r="AC586" i="1" l="1"/>
  <c r="AE585" i="1"/>
  <c r="AG585" i="1" s="1"/>
  <c r="AH585" i="1" s="1"/>
  <c r="AC587" i="1" l="1"/>
  <c r="AE586" i="1"/>
  <c r="AG586" i="1" s="1"/>
  <c r="AH586" i="1" s="1"/>
  <c r="AC588" i="1" l="1"/>
  <c r="AE587" i="1"/>
  <c r="AG587" i="1" s="1"/>
  <c r="AH587" i="1" s="1"/>
  <c r="AC589" i="1" l="1"/>
  <c r="AE588" i="1"/>
  <c r="AG588" i="1" s="1"/>
  <c r="AH588" i="1" s="1"/>
  <c r="AC590" i="1" l="1"/>
  <c r="AE589" i="1"/>
  <c r="AG589" i="1" s="1"/>
  <c r="AH589" i="1" s="1"/>
  <c r="AC591" i="1" l="1"/>
  <c r="AE590" i="1"/>
  <c r="AG590" i="1" s="1"/>
  <c r="AH590" i="1" s="1"/>
  <c r="AC592" i="1" l="1"/>
  <c r="AE591" i="1"/>
  <c r="AG591" i="1" s="1"/>
  <c r="AH591" i="1" s="1"/>
  <c r="AC593" i="1" l="1"/>
  <c r="AE592" i="1"/>
  <c r="AG592" i="1" s="1"/>
  <c r="AH592" i="1" s="1"/>
  <c r="AC594" i="1" l="1"/>
  <c r="AE593" i="1"/>
  <c r="AG593" i="1" s="1"/>
  <c r="AH593" i="1" s="1"/>
  <c r="AC595" i="1" l="1"/>
  <c r="AE594" i="1"/>
  <c r="AG594" i="1" s="1"/>
  <c r="AH594" i="1" s="1"/>
  <c r="AC596" i="1" l="1"/>
  <c r="AE595" i="1"/>
  <c r="AG595" i="1" s="1"/>
  <c r="AH595" i="1" s="1"/>
  <c r="AC597" i="1" l="1"/>
  <c r="AE596" i="1"/>
  <c r="AG596" i="1" s="1"/>
  <c r="AH596" i="1" s="1"/>
  <c r="AC598" i="1" l="1"/>
  <c r="AE597" i="1"/>
  <c r="AG597" i="1" s="1"/>
  <c r="AH597" i="1" s="1"/>
  <c r="AC599" i="1" l="1"/>
  <c r="AE598" i="1"/>
  <c r="AG598" i="1" s="1"/>
  <c r="AH598" i="1" s="1"/>
  <c r="AC600" i="1" l="1"/>
  <c r="AE599" i="1"/>
  <c r="AG599" i="1" s="1"/>
  <c r="AH599" i="1" s="1"/>
  <c r="AC601" i="1" l="1"/>
  <c r="AE600" i="1"/>
  <c r="AG600" i="1" s="1"/>
  <c r="AH600" i="1" s="1"/>
  <c r="AC602" i="1" l="1"/>
  <c r="AE601" i="1"/>
  <c r="AG601" i="1" s="1"/>
  <c r="AH601" i="1" s="1"/>
  <c r="AC603" i="1" l="1"/>
  <c r="AE602" i="1"/>
  <c r="AG602" i="1" s="1"/>
  <c r="AH602" i="1" s="1"/>
  <c r="AC604" i="1" l="1"/>
  <c r="AE603" i="1"/>
  <c r="AG603" i="1" s="1"/>
  <c r="AH603" i="1" s="1"/>
  <c r="AC605" i="1" l="1"/>
  <c r="AE604" i="1"/>
  <c r="AG604" i="1" s="1"/>
  <c r="AH604" i="1" s="1"/>
  <c r="AC606" i="1" l="1"/>
  <c r="AE605" i="1"/>
  <c r="AG605" i="1" s="1"/>
  <c r="AH605" i="1" s="1"/>
  <c r="AC607" i="1" l="1"/>
  <c r="AE606" i="1"/>
  <c r="AG606" i="1" s="1"/>
  <c r="AH606" i="1" s="1"/>
  <c r="AC608" i="1" l="1"/>
  <c r="AE607" i="1"/>
  <c r="AG607" i="1" s="1"/>
  <c r="AH607" i="1" s="1"/>
  <c r="AC609" i="1" l="1"/>
  <c r="AE608" i="1"/>
  <c r="AG608" i="1" s="1"/>
  <c r="AH608" i="1" s="1"/>
  <c r="AC610" i="1" l="1"/>
  <c r="AE609" i="1"/>
  <c r="AG609" i="1" s="1"/>
  <c r="AH609" i="1" s="1"/>
  <c r="AC611" i="1" l="1"/>
  <c r="AE610" i="1"/>
  <c r="AG610" i="1" s="1"/>
  <c r="AH610" i="1" s="1"/>
  <c r="AC612" i="1" l="1"/>
  <c r="AE611" i="1"/>
  <c r="AG611" i="1" s="1"/>
  <c r="AH611" i="1" s="1"/>
  <c r="AC613" i="1" l="1"/>
  <c r="AE612" i="1"/>
  <c r="AG612" i="1" s="1"/>
  <c r="AH612" i="1" s="1"/>
  <c r="AC614" i="1" l="1"/>
  <c r="AE613" i="1"/>
  <c r="AG613" i="1" s="1"/>
  <c r="AH613" i="1" s="1"/>
  <c r="AC615" i="1" l="1"/>
  <c r="AE614" i="1"/>
  <c r="AG614" i="1" s="1"/>
  <c r="AH614" i="1" s="1"/>
  <c r="AC616" i="1" l="1"/>
  <c r="AE615" i="1"/>
  <c r="AG615" i="1" s="1"/>
  <c r="AH615" i="1" s="1"/>
  <c r="AC617" i="1" l="1"/>
  <c r="AE616" i="1"/>
  <c r="AG616" i="1" s="1"/>
  <c r="AH616" i="1" s="1"/>
  <c r="AC618" i="1" l="1"/>
  <c r="AE617" i="1"/>
  <c r="AG617" i="1" s="1"/>
  <c r="AH617" i="1" s="1"/>
  <c r="AC619" i="1" l="1"/>
  <c r="AE618" i="1"/>
  <c r="AG618" i="1" s="1"/>
  <c r="AH618" i="1" s="1"/>
  <c r="AC620" i="1" l="1"/>
  <c r="AE619" i="1"/>
  <c r="AG619" i="1" s="1"/>
  <c r="AH619" i="1" s="1"/>
  <c r="AC621" i="1" l="1"/>
  <c r="AE620" i="1"/>
  <c r="AG620" i="1" s="1"/>
  <c r="AH620" i="1" s="1"/>
  <c r="AC622" i="1" l="1"/>
  <c r="AE621" i="1"/>
  <c r="AG621" i="1" s="1"/>
  <c r="AH621" i="1" s="1"/>
  <c r="AC623" i="1" l="1"/>
  <c r="AE622" i="1"/>
  <c r="AG622" i="1" s="1"/>
  <c r="AH622" i="1" s="1"/>
  <c r="AC624" i="1" l="1"/>
  <c r="AE623" i="1"/>
  <c r="AG623" i="1" s="1"/>
  <c r="AH623" i="1" s="1"/>
  <c r="AC625" i="1" l="1"/>
  <c r="AE624" i="1"/>
  <c r="AG624" i="1" s="1"/>
  <c r="AH624" i="1" s="1"/>
  <c r="AC626" i="1" l="1"/>
  <c r="AE625" i="1"/>
  <c r="AG625" i="1" s="1"/>
  <c r="AH625" i="1" s="1"/>
  <c r="AC627" i="1" l="1"/>
  <c r="AE626" i="1"/>
  <c r="AG626" i="1" s="1"/>
  <c r="AH626" i="1" s="1"/>
  <c r="AC628" i="1" l="1"/>
  <c r="AE627" i="1"/>
  <c r="AG627" i="1" s="1"/>
  <c r="AH627" i="1" s="1"/>
  <c r="AC629" i="1" l="1"/>
  <c r="AE628" i="1"/>
  <c r="AG628" i="1" s="1"/>
  <c r="AH628" i="1" s="1"/>
  <c r="AC630" i="1" l="1"/>
  <c r="AE629" i="1"/>
  <c r="AG629" i="1" s="1"/>
  <c r="AH629" i="1" s="1"/>
  <c r="AC631" i="1" l="1"/>
  <c r="AE630" i="1"/>
  <c r="AG630" i="1" s="1"/>
  <c r="AH630" i="1" s="1"/>
  <c r="AC632" i="1" l="1"/>
  <c r="AE631" i="1"/>
  <c r="AG631" i="1" s="1"/>
  <c r="AH631" i="1" s="1"/>
  <c r="AC633" i="1" l="1"/>
  <c r="AE632" i="1"/>
  <c r="AG632" i="1" s="1"/>
  <c r="AH632" i="1" s="1"/>
  <c r="AC634" i="1" l="1"/>
  <c r="AE633" i="1"/>
  <c r="AG633" i="1" s="1"/>
  <c r="AH633" i="1" s="1"/>
  <c r="AC635" i="1" l="1"/>
  <c r="AE634" i="1"/>
  <c r="AG634" i="1" s="1"/>
  <c r="AH634" i="1" s="1"/>
  <c r="AC636" i="1" l="1"/>
  <c r="AE635" i="1"/>
  <c r="AG635" i="1" s="1"/>
  <c r="AH635" i="1" s="1"/>
  <c r="AC637" i="1" l="1"/>
  <c r="AE636" i="1"/>
  <c r="AG636" i="1" s="1"/>
  <c r="AH636" i="1" s="1"/>
  <c r="AC638" i="1" l="1"/>
  <c r="AE637" i="1"/>
  <c r="AG637" i="1" s="1"/>
  <c r="AH637" i="1" s="1"/>
  <c r="AC639" i="1" l="1"/>
  <c r="AE638" i="1"/>
  <c r="AG638" i="1" s="1"/>
  <c r="AH638" i="1" s="1"/>
  <c r="AC640" i="1" l="1"/>
  <c r="AE639" i="1"/>
  <c r="AG639" i="1" s="1"/>
  <c r="AH639" i="1" s="1"/>
  <c r="AC641" i="1" l="1"/>
  <c r="AE640" i="1"/>
  <c r="AG640" i="1" s="1"/>
  <c r="AH640" i="1" s="1"/>
  <c r="AC642" i="1" l="1"/>
  <c r="AE641" i="1"/>
  <c r="AG641" i="1" s="1"/>
  <c r="AH641" i="1" s="1"/>
  <c r="AC643" i="1" l="1"/>
  <c r="AE642" i="1"/>
  <c r="AG642" i="1" s="1"/>
  <c r="AH642" i="1" s="1"/>
  <c r="AC644" i="1" l="1"/>
  <c r="AE643" i="1"/>
  <c r="AG643" i="1" s="1"/>
  <c r="AH643" i="1" s="1"/>
  <c r="AC645" i="1" l="1"/>
  <c r="AE644" i="1"/>
  <c r="AG644" i="1" s="1"/>
  <c r="AH644" i="1" s="1"/>
  <c r="AC646" i="1" l="1"/>
  <c r="AE645" i="1"/>
  <c r="AG645" i="1" s="1"/>
  <c r="AH645" i="1" s="1"/>
  <c r="AC647" i="1" l="1"/>
  <c r="AE646" i="1"/>
  <c r="AG646" i="1" s="1"/>
  <c r="AH646" i="1" s="1"/>
  <c r="AC648" i="1" l="1"/>
  <c r="AE647" i="1"/>
  <c r="AG647" i="1" s="1"/>
  <c r="AH647" i="1" s="1"/>
  <c r="AC649" i="1" l="1"/>
  <c r="AE648" i="1"/>
  <c r="AG648" i="1" s="1"/>
  <c r="AH648" i="1" s="1"/>
  <c r="AC650" i="1" l="1"/>
  <c r="AE649" i="1"/>
  <c r="AG649" i="1" s="1"/>
  <c r="AH649" i="1" s="1"/>
  <c r="AC651" i="1" l="1"/>
  <c r="AE650" i="1"/>
  <c r="AG650" i="1" s="1"/>
  <c r="AH650" i="1" s="1"/>
  <c r="AC652" i="1" l="1"/>
  <c r="AE651" i="1"/>
  <c r="AG651" i="1" s="1"/>
  <c r="AH651" i="1" s="1"/>
  <c r="AC653" i="1" l="1"/>
  <c r="AE652" i="1"/>
  <c r="AG652" i="1" s="1"/>
  <c r="AH652" i="1" s="1"/>
  <c r="AC654" i="1" l="1"/>
  <c r="AE653" i="1"/>
  <c r="AG653" i="1" s="1"/>
  <c r="AH653" i="1" s="1"/>
  <c r="AC655" i="1" l="1"/>
  <c r="AE654" i="1"/>
  <c r="AG654" i="1" s="1"/>
  <c r="AH654" i="1" s="1"/>
  <c r="AC656" i="1" l="1"/>
  <c r="AE655" i="1"/>
  <c r="AG655" i="1" s="1"/>
  <c r="AH655" i="1" s="1"/>
  <c r="AC657" i="1" l="1"/>
  <c r="AE656" i="1"/>
  <c r="AG656" i="1" s="1"/>
  <c r="AH656" i="1" s="1"/>
  <c r="AC658" i="1" l="1"/>
  <c r="AE657" i="1"/>
  <c r="AG657" i="1" s="1"/>
  <c r="AH657" i="1" s="1"/>
  <c r="AC659" i="1" l="1"/>
  <c r="AE658" i="1"/>
  <c r="AG658" i="1" s="1"/>
  <c r="AH658" i="1" s="1"/>
  <c r="AC660" i="1" l="1"/>
  <c r="AE659" i="1"/>
  <c r="AG659" i="1" s="1"/>
  <c r="AH659" i="1" s="1"/>
  <c r="AC661" i="1" l="1"/>
  <c r="AE660" i="1"/>
  <c r="AG660" i="1" s="1"/>
  <c r="AH660" i="1" s="1"/>
  <c r="AC662" i="1" l="1"/>
  <c r="AE661" i="1"/>
  <c r="AG661" i="1" s="1"/>
  <c r="AH661" i="1" s="1"/>
  <c r="AC663" i="1" l="1"/>
  <c r="AE662" i="1"/>
  <c r="AG662" i="1" s="1"/>
  <c r="AH662" i="1" s="1"/>
  <c r="AC664" i="1" l="1"/>
  <c r="AE663" i="1"/>
  <c r="AG663" i="1" s="1"/>
  <c r="AH663" i="1" s="1"/>
  <c r="AC665" i="1" l="1"/>
  <c r="AE664" i="1"/>
  <c r="AG664" i="1" s="1"/>
  <c r="AH664" i="1" s="1"/>
  <c r="AC666" i="1" l="1"/>
  <c r="AE665" i="1"/>
  <c r="AG665" i="1" s="1"/>
  <c r="AH665" i="1" s="1"/>
  <c r="AC667" i="1" l="1"/>
  <c r="AE666" i="1"/>
  <c r="AG666" i="1" s="1"/>
  <c r="AH666" i="1" s="1"/>
  <c r="AC668" i="1" l="1"/>
  <c r="AE667" i="1"/>
  <c r="AG667" i="1" s="1"/>
  <c r="AH667" i="1" s="1"/>
  <c r="AC669" i="1" l="1"/>
  <c r="AE668" i="1"/>
  <c r="AG668" i="1" s="1"/>
  <c r="AH668" i="1" s="1"/>
  <c r="AC670" i="1" l="1"/>
  <c r="AE669" i="1"/>
  <c r="AG669" i="1" s="1"/>
  <c r="AH669" i="1" s="1"/>
  <c r="AC671" i="1" l="1"/>
  <c r="AE670" i="1"/>
  <c r="AG670" i="1" s="1"/>
  <c r="AH670" i="1" s="1"/>
  <c r="AC672" i="1" l="1"/>
  <c r="AE671" i="1"/>
  <c r="AG671" i="1" s="1"/>
  <c r="AH671" i="1" s="1"/>
  <c r="AC673" i="1" l="1"/>
  <c r="AE672" i="1"/>
  <c r="AG672" i="1" s="1"/>
  <c r="AH672" i="1" s="1"/>
  <c r="AC674" i="1" l="1"/>
  <c r="AE673" i="1"/>
  <c r="AG673" i="1" s="1"/>
  <c r="AH673" i="1" s="1"/>
  <c r="AC675" i="1" l="1"/>
  <c r="AE674" i="1"/>
  <c r="AG674" i="1" s="1"/>
  <c r="AH674" i="1" s="1"/>
  <c r="AC676" i="1" l="1"/>
  <c r="AE675" i="1"/>
  <c r="AG675" i="1" s="1"/>
  <c r="AH675" i="1" s="1"/>
  <c r="AC677" i="1" l="1"/>
  <c r="AE676" i="1"/>
  <c r="AG676" i="1" s="1"/>
  <c r="AH676" i="1" s="1"/>
  <c r="AC678" i="1" l="1"/>
  <c r="AE677" i="1"/>
  <c r="AG677" i="1" s="1"/>
  <c r="AH677" i="1" s="1"/>
  <c r="AC679" i="1" l="1"/>
  <c r="AE678" i="1"/>
  <c r="AG678" i="1" s="1"/>
  <c r="AH678" i="1" s="1"/>
  <c r="AC680" i="1" l="1"/>
  <c r="AE679" i="1"/>
  <c r="AG679" i="1" s="1"/>
  <c r="AH679" i="1" s="1"/>
  <c r="AC681" i="1" l="1"/>
  <c r="AE680" i="1"/>
  <c r="AG680" i="1" s="1"/>
  <c r="AH680" i="1" s="1"/>
  <c r="AC682" i="1" l="1"/>
  <c r="AE681" i="1"/>
  <c r="AG681" i="1" s="1"/>
  <c r="AH681" i="1" s="1"/>
  <c r="AC683" i="1" l="1"/>
  <c r="AE682" i="1"/>
  <c r="AG682" i="1" s="1"/>
  <c r="AH682" i="1" s="1"/>
  <c r="AC684" i="1" l="1"/>
  <c r="AE683" i="1"/>
  <c r="AG683" i="1" s="1"/>
  <c r="AH683" i="1" s="1"/>
  <c r="AC685" i="1" l="1"/>
  <c r="AE684" i="1"/>
  <c r="AG684" i="1" s="1"/>
  <c r="AH684" i="1" s="1"/>
  <c r="AC686" i="1" l="1"/>
  <c r="AE685" i="1"/>
  <c r="AG685" i="1" s="1"/>
  <c r="AH685" i="1" s="1"/>
  <c r="AC687" i="1" l="1"/>
  <c r="AE686" i="1"/>
  <c r="AG686" i="1" s="1"/>
  <c r="AH686" i="1" s="1"/>
  <c r="AC688" i="1" l="1"/>
  <c r="AE687" i="1"/>
  <c r="AG687" i="1" s="1"/>
  <c r="AH687" i="1" s="1"/>
  <c r="AC689" i="1" l="1"/>
  <c r="AE688" i="1"/>
  <c r="AG688" i="1" s="1"/>
  <c r="AH688" i="1" s="1"/>
  <c r="AC690" i="1" l="1"/>
  <c r="AE689" i="1"/>
  <c r="AG689" i="1" s="1"/>
  <c r="AH689" i="1" s="1"/>
  <c r="AC691" i="1" l="1"/>
  <c r="AE690" i="1"/>
  <c r="AG690" i="1" s="1"/>
  <c r="AH690" i="1" s="1"/>
  <c r="AC692" i="1" l="1"/>
  <c r="AE691" i="1"/>
  <c r="AG691" i="1" s="1"/>
  <c r="AH691" i="1" s="1"/>
  <c r="AC693" i="1" l="1"/>
  <c r="AE692" i="1"/>
  <c r="AG692" i="1" s="1"/>
  <c r="AH692" i="1" s="1"/>
  <c r="AC694" i="1" l="1"/>
  <c r="AE693" i="1"/>
  <c r="AG693" i="1" s="1"/>
  <c r="AH693" i="1" s="1"/>
  <c r="AC695" i="1" l="1"/>
  <c r="AE694" i="1"/>
  <c r="AG694" i="1" s="1"/>
  <c r="AH694" i="1" s="1"/>
  <c r="AC696" i="1" l="1"/>
  <c r="AE695" i="1"/>
  <c r="AG695" i="1" s="1"/>
  <c r="AH695" i="1" s="1"/>
  <c r="AC697" i="1" l="1"/>
  <c r="AE696" i="1"/>
  <c r="AG696" i="1" s="1"/>
  <c r="AH696" i="1" s="1"/>
  <c r="AC698" i="1" l="1"/>
  <c r="AE697" i="1"/>
  <c r="AG697" i="1" s="1"/>
  <c r="AH697" i="1" s="1"/>
  <c r="AC699" i="1" l="1"/>
  <c r="AE698" i="1"/>
  <c r="AG698" i="1" s="1"/>
  <c r="AH698" i="1" s="1"/>
  <c r="AC700" i="1" l="1"/>
  <c r="AE699" i="1"/>
  <c r="AG699" i="1" s="1"/>
  <c r="AH699" i="1" s="1"/>
  <c r="AC701" i="1" l="1"/>
  <c r="AE700" i="1"/>
  <c r="AG700" i="1" s="1"/>
  <c r="AH700" i="1" s="1"/>
  <c r="AC702" i="1" l="1"/>
  <c r="AE701" i="1"/>
  <c r="AG701" i="1" s="1"/>
  <c r="AH701" i="1" s="1"/>
  <c r="AC703" i="1" l="1"/>
  <c r="AE702" i="1"/>
  <c r="AG702" i="1" s="1"/>
  <c r="AH702" i="1" s="1"/>
  <c r="AC704" i="1" l="1"/>
  <c r="AE703" i="1"/>
  <c r="AG703" i="1" s="1"/>
  <c r="AH703" i="1" s="1"/>
  <c r="AC705" i="1" l="1"/>
  <c r="AE704" i="1"/>
  <c r="AG704" i="1" s="1"/>
  <c r="AH704" i="1" s="1"/>
  <c r="AC706" i="1" l="1"/>
  <c r="AE705" i="1"/>
  <c r="AG705" i="1" s="1"/>
  <c r="AH705" i="1" s="1"/>
  <c r="AC707" i="1" l="1"/>
  <c r="AE706" i="1"/>
  <c r="AG706" i="1" s="1"/>
  <c r="AH706" i="1" s="1"/>
  <c r="AC708" i="1" l="1"/>
  <c r="AE707" i="1"/>
  <c r="AG707" i="1" s="1"/>
  <c r="AH707" i="1" s="1"/>
  <c r="AC709" i="1" l="1"/>
  <c r="AE708" i="1"/>
  <c r="AG708" i="1" s="1"/>
  <c r="AH708" i="1" s="1"/>
  <c r="AC710" i="1" l="1"/>
  <c r="AE709" i="1"/>
  <c r="AG709" i="1" s="1"/>
  <c r="AH709" i="1" s="1"/>
  <c r="AC711" i="1" l="1"/>
  <c r="AE710" i="1"/>
  <c r="AG710" i="1" s="1"/>
  <c r="AH710" i="1" s="1"/>
  <c r="AC712" i="1" l="1"/>
  <c r="AE711" i="1"/>
  <c r="AG711" i="1" s="1"/>
  <c r="AH711" i="1" s="1"/>
  <c r="AC713" i="1" l="1"/>
  <c r="AE712" i="1"/>
  <c r="AG712" i="1" s="1"/>
  <c r="AH712" i="1" s="1"/>
  <c r="AC714" i="1" l="1"/>
  <c r="AE713" i="1"/>
  <c r="AG713" i="1" s="1"/>
  <c r="AH713" i="1" s="1"/>
  <c r="AC715" i="1" l="1"/>
  <c r="AE714" i="1"/>
  <c r="AG714" i="1" s="1"/>
  <c r="AH714" i="1" s="1"/>
  <c r="AC716" i="1" l="1"/>
  <c r="AE715" i="1"/>
  <c r="AG715" i="1" s="1"/>
  <c r="AH715" i="1" s="1"/>
  <c r="AC717" i="1" l="1"/>
  <c r="AE716" i="1"/>
  <c r="AG716" i="1" s="1"/>
  <c r="AH716" i="1" s="1"/>
  <c r="AC718" i="1" l="1"/>
  <c r="AE717" i="1"/>
  <c r="AG717" i="1" s="1"/>
  <c r="AH717" i="1" s="1"/>
  <c r="AC719" i="1" l="1"/>
  <c r="AE718" i="1"/>
  <c r="AG718" i="1" s="1"/>
  <c r="AH718" i="1" s="1"/>
  <c r="AC720" i="1" l="1"/>
  <c r="AE719" i="1"/>
  <c r="AG719" i="1" s="1"/>
  <c r="AH719" i="1" s="1"/>
  <c r="AC721" i="1" l="1"/>
  <c r="AE720" i="1"/>
  <c r="AG720" i="1" s="1"/>
  <c r="AH720" i="1" s="1"/>
  <c r="AC722" i="1" l="1"/>
  <c r="AE721" i="1"/>
  <c r="AG721" i="1" s="1"/>
  <c r="AH721" i="1" s="1"/>
  <c r="AC723" i="1" l="1"/>
  <c r="AE722" i="1"/>
  <c r="AG722" i="1" s="1"/>
  <c r="AH722" i="1" s="1"/>
  <c r="AC724" i="1" l="1"/>
  <c r="AE723" i="1"/>
  <c r="AG723" i="1" s="1"/>
  <c r="AH723" i="1" s="1"/>
  <c r="AC725" i="1" l="1"/>
  <c r="AE724" i="1"/>
  <c r="AG724" i="1" s="1"/>
  <c r="AH724" i="1" s="1"/>
  <c r="AC726" i="1" l="1"/>
  <c r="AE725" i="1"/>
  <c r="AG725" i="1" s="1"/>
  <c r="AH725" i="1" s="1"/>
  <c r="AC727" i="1" l="1"/>
  <c r="AE726" i="1"/>
  <c r="AG726" i="1" s="1"/>
  <c r="AH726" i="1" s="1"/>
  <c r="AE727" i="1" l="1"/>
  <c r="AG727" i="1" s="1"/>
  <c r="AH727" i="1" s="1"/>
  <c r="AC728" i="1"/>
  <c r="AE728" i="1" l="1"/>
  <c r="AG728" i="1" s="1"/>
  <c r="AH728" i="1" s="1"/>
  <c r="AC729" i="1"/>
  <c r="AE729" i="1" l="1"/>
  <c r="AG729" i="1" s="1"/>
  <c r="AH729" i="1" s="1"/>
  <c r="AC730" i="1"/>
  <c r="AC731" i="1" l="1"/>
  <c r="AE730" i="1"/>
  <c r="AG730" i="1" s="1"/>
  <c r="AH730" i="1" s="1"/>
  <c r="AC732" i="1" l="1"/>
  <c r="AE731" i="1"/>
  <c r="AG731" i="1" s="1"/>
  <c r="AH731" i="1" s="1"/>
  <c r="AC733" i="1" l="1"/>
  <c r="AE732" i="1"/>
  <c r="AG732" i="1" s="1"/>
  <c r="AH732" i="1" s="1"/>
  <c r="AC734" i="1" l="1"/>
  <c r="AE733" i="1"/>
  <c r="AG733" i="1" s="1"/>
  <c r="AH733" i="1" s="1"/>
  <c r="AC735" i="1" l="1"/>
  <c r="AE734" i="1"/>
  <c r="AG734" i="1" s="1"/>
  <c r="AH734" i="1" s="1"/>
  <c r="AC736" i="1" l="1"/>
  <c r="AE735" i="1"/>
  <c r="AG735" i="1" s="1"/>
  <c r="AH735" i="1" s="1"/>
  <c r="AC737" i="1" l="1"/>
  <c r="AE736" i="1"/>
  <c r="AG736" i="1" s="1"/>
  <c r="AH736" i="1" s="1"/>
  <c r="AC738" i="1" l="1"/>
  <c r="AE737" i="1"/>
  <c r="AG737" i="1" s="1"/>
  <c r="AH737" i="1" s="1"/>
  <c r="AC739" i="1" l="1"/>
  <c r="AE738" i="1"/>
  <c r="AG738" i="1" s="1"/>
  <c r="AH738" i="1" s="1"/>
  <c r="AC740" i="1" l="1"/>
  <c r="AE739" i="1"/>
  <c r="AG739" i="1" s="1"/>
  <c r="AH739" i="1" s="1"/>
  <c r="AC741" i="1" l="1"/>
  <c r="AE740" i="1"/>
  <c r="AG740" i="1" s="1"/>
  <c r="AH740" i="1" s="1"/>
  <c r="AC742" i="1" l="1"/>
  <c r="AE741" i="1"/>
  <c r="AG741" i="1" s="1"/>
  <c r="AH741" i="1" s="1"/>
  <c r="AC743" i="1" l="1"/>
  <c r="AE742" i="1"/>
  <c r="AG742" i="1" s="1"/>
  <c r="AH742" i="1" s="1"/>
  <c r="AC744" i="1" l="1"/>
  <c r="AE743" i="1"/>
  <c r="AG743" i="1" s="1"/>
  <c r="AH743" i="1" s="1"/>
  <c r="AC745" i="1" l="1"/>
  <c r="AE744" i="1"/>
  <c r="AG744" i="1" s="1"/>
  <c r="AH744" i="1" s="1"/>
  <c r="AC746" i="1" l="1"/>
  <c r="AE745" i="1"/>
  <c r="AG745" i="1" s="1"/>
  <c r="AH745" i="1" s="1"/>
  <c r="AC747" i="1" l="1"/>
  <c r="AE746" i="1"/>
  <c r="AG746" i="1" s="1"/>
  <c r="AH746" i="1" s="1"/>
  <c r="AC748" i="1" l="1"/>
  <c r="AE747" i="1"/>
  <c r="AG747" i="1" s="1"/>
  <c r="AH747" i="1" s="1"/>
  <c r="AC749" i="1" l="1"/>
  <c r="AE748" i="1"/>
  <c r="AG748" i="1" s="1"/>
  <c r="AH748" i="1" s="1"/>
  <c r="AC750" i="1" l="1"/>
  <c r="AE749" i="1"/>
  <c r="AG749" i="1" s="1"/>
  <c r="AH749" i="1" s="1"/>
  <c r="AC751" i="1" l="1"/>
  <c r="AE750" i="1"/>
  <c r="AG750" i="1" s="1"/>
  <c r="AH750" i="1" s="1"/>
  <c r="AC752" i="1" l="1"/>
  <c r="AE751" i="1"/>
  <c r="AG751" i="1" s="1"/>
  <c r="AH751" i="1" s="1"/>
  <c r="AC753" i="1" l="1"/>
  <c r="AE752" i="1"/>
  <c r="AG752" i="1" s="1"/>
  <c r="AH752" i="1" s="1"/>
  <c r="AC754" i="1" l="1"/>
  <c r="AE753" i="1"/>
  <c r="AG753" i="1" s="1"/>
  <c r="AH753" i="1" s="1"/>
  <c r="AC755" i="1" l="1"/>
  <c r="AE754" i="1"/>
  <c r="AG754" i="1" s="1"/>
  <c r="AH754" i="1" s="1"/>
  <c r="AC756" i="1" l="1"/>
  <c r="AE755" i="1"/>
  <c r="AG755" i="1" s="1"/>
  <c r="AH755" i="1" s="1"/>
  <c r="AC757" i="1" l="1"/>
  <c r="AE756" i="1"/>
  <c r="AG756" i="1" s="1"/>
  <c r="AH756" i="1" s="1"/>
  <c r="AC758" i="1" l="1"/>
  <c r="AE757" i="1"/>
  <c r="AG757" i="1" s="1"/>
  <c r="AH757" i="1" s="1"/>
  <c r="AC759" i="1" l="1"/>
  <c r="AE758" i="1"/>
  <c r="AG758" i="1" s="1"/>
  <c r="AH758" i="1" s="1"/>
  <c r="AC760" i="1" l="1"/>
  <c r="AE759" i="1"/>
  <c r="AG759" i="1" s="1"/>
  <c r="AH759" i="1" s="1"/>
  <c r="AC761" i="1" l="1"/>
  <c r="AE760" i="1"/>
  <c r="AG760" i="1" s="1"/>
  <c r="AH760" i="1" s="1"/>
  <c r="AC762" i="1" l="1"/>
  <c r="AE761" i="1"/>
  <c r="AG761" i="1" s="1"/>
  <c r="AH761" i="1" s="1"/>
  <c r="AC763" i="1" l="1"/>
  <c r="AE762" i="1"/>
  <c r="AG762" i="1" s="1"/>
  <c r="AH762" i="1" s="1"/>
  <c r="AC764" i="1" l="1"/>
  <c r="AE763" i="1"/>
  <c r="AG763" i="1" s="1"/>
  <c r="AH763" i="1" s="1"/>
  <c r="AC765" i="1" l="1"/>
  <c r="AE764" i="1"/>
  <c r="AG764" i="1" s="1"/>
  <c r="AH764" i="1" s="1"/>
  <c r="AC766" i="1" l="1"/>
  <c r="AE765" i="1"/>
  <c r="AG765" i="1" s="1"/>
  <c r="AH765" i="1" s="1"/>
  <c r="AC767" i="1" l="1"/>
  <c r="AE766" i="1"/>
  <c r="AG766" i="1" s="1"/>
  <c r="AH766" i="1" s="1"/>
  <c r="AC768" i="1" l="1"/>
  <c r="AE767" i="1"/>
  <c r="AG767" i="1" s="1"/>
  <c r="AH767" i="1" s="1"/>
  <c r="AC769" i="1" l="1"/>
  <c r="AE768" i="1"/>
  <c r="AG768" i="1" s="1"/>
  <c r="AH768" i="1" s="1"/>
  <c r="AC770" i="1" l="1"/>
  <c r="AE769" i="1"/>
  <c r="AG769" i="1" s="1"/>
  <c r="AH769" i="1" s="1"/>
  <c r="AC771" i="1" l="1"/>
  <c r="AE770" i="1"/>
  <c r="AG770" i="1" s="1"/>
  <c r="AH770" i="1" s="1"/>
  <c r="AC772" i="1" l="1"/>
  <c r="AE771" i="1"/>
  <c r="AG771" i="1" s="1"/>
  <c r="AH771" i="1" s="1"/>
  <c r="AC773" i="1" l="1"/>
  <c r="AE772" i="1"/>
  <c r="AG772" i="1" s="1"/>
  <c r="AH772" i="1" s="1"/>
  <c r="AC774" i="1" l="1"/>
  <c r="AE773" i="1"/>
  <c r="AG773" i="1" s="1"/>
  <c r="AH773" i="1" s="1"/>
  <c r="AC775" i="1" l="1"/>
  <c r="AE774" i="1"/>
  <c r="AG774" i="1" s="1"/>
  <c r="AH774" i="1" s="1"/>
  <c r="AC776" i="1" l="1"/>
  <c r="AE775" i="1"/>
  <c r="AG775" i="1" s="1"/>
  <c r="AH775" i="1" s="1"/>
  <c r="AC777" i="1" l="1"/>
  <c r="AE776" i="1"/>
  <c r="AG776" i="1" s="1"/>
  <c r="AH776" i="1" s="1"/>
  <c r="AC778" i="1" l="1"/>
  <c r="AE777" i="1"/>
  <c r="AG777" i="1" s="1"/>
  <c r="AH777" i="1" s="1"/>
  <c r="AC779" i="1" l="1"/>
  <c r="AE778" i="1"/>
  <c r="AG778" i="1" s="1"/>
  <c r="AH778" i="1" s="1"/>
  <c r="AC780" i="1" l="1"/>
  <c r="AE779" i="1"/>
  <c r="AG779" i="1" s="1"/>
  <c r="AH779" i="1" s="1"/>
  <c r="AC781" i="1" l="1"/>
  <c r="AE780" i="1"/>
  <c r="AG780" i="1" s="1"/>
  <c r="AH780" i="1" s="1"/>
  <c r="AC782" i="1" l="1"/>
  <c r="AE781" i="1"/>
  <c r="AG781" i="1" s="1"/>
  <c r="AH781" i="1" s="1"/>
  <c r="AC783" i="1" l="1"/>
  <c r="AE782" i="1"/>
  <c r="AG782" i="1" s="1"/>
  <c r="AH782" i="1" s="1"/>
  <c r="AC784" i="1" l="1"/>
  <c r="AE783" i="1"/>
  <c r="AG783" i="1" s="1"/>
  <c r="AH783" i="1" s="1"/>
  <c r="AC785" i="1" l="1"/>
  <c r="AE784" i="1"/>
  <c r="AG784" i="1" s="1"/>
  <c r="AH784" i="1" s="1"/>
  <c r="AC786" i="1" l="1"/>
  <c r="AE785" i="1"/>
  <c r="AG785" i="1" s="1"/>
  <c r="AH785" i="1" s="1"/>
  <c r="AC787" i="1" l="1"/>
  <c r="AE786" i="1"/>
  <c r="AG786" i="1" s="1"/>
  <c r="AH786" i="1" s="1"/>
  <c r="AC788" i="1" l="1"/>
  <c r="AE787" i="1"/>
  <c r="AG787" i="1" s="1"/>
  <c r="AH787" i="1" s="1"/>
  <c r="AC789" i="1" l="1"/>
  <c r="AE788" i="1"/>
  <c r="AG788" i="1" s="1"/>
  <c r="AH788" i="1" s="1"/>
  <c r="AC790" i="1" l="1"/>
  <c r="AE789" i="1"/>
  <c r="AG789" i="1" s="1"/>
  <c r="AH789" i="1" s="1"/>
  <c r="AC791" i="1" l="1"/>
  <c r="AE790" i="1"/>
  <c r="AG790" i="1" s="1"/>
  <c r="AH790" i="1" s="1"/>
  <c r="AC792" i="1" l="1"/>
  <c r="AE791" i="1"/>
  <c r="AG791" i="1" s="1"/>
  <c r="AH791" i="1" s="1"/>
  <c r="AC793" i="1" l="1"/>
  <c r="AE792" i="1"/>
  <c r="AG792" i="1" s="1"/>
  <c r="AH792" i="1" s="1"/>
  <c r="AC794" i="1" l="1"/>
  <c r="AE793" i="1"/>
  <c r="AG793" i="1" s="1"/>
  <c r="AH793" i="1" s="1"/>
  <c r="AC795" i="1" l="1"/>
  <c r="AE794" i="1"/>
  <c r="AG794" i="1" s="1"/>
  <c r="AH794" i="1" s="1"/>
  <c r="AC796" i="1" l="1"/>
  <c r="AE795" i="1"/>
  <c r="AG795" i="1" s="1"/>
  <c r="AH795" i="1" s="1"/>
  <c r="AC797" i="1" l="1"/>
  <c r="AE796" i="1"/>
  <c r="AG796" i="1" s="1"/>
  <c r="AH796" i="1" s="1"/>
  <c r="AC798" i="1" l="1"/>
  <c r="AE797" i="1"/>
  <c r="AG797" i="1" s="1"/>
  <c r="AH797" i="1" s="1"/>
  <c r="AC799" i="1" l="1"/>
  <c r="AE798" i="1"/>
  <c r="AG798" i="1" s="1"/>
  <c r="AH798" i="1" s="1"/>
  <c r="AC800" i="1" l="1"/>
  <c r="AE799" i="1"/>
  <c r="AG799" i="1" s="1"/>
  <c r="AH799" i="1" s="1"/>
  <c r="AC801" i="1" l="1"/>
  <c r="AE800" i="1"/>
  <c r="AG800" i="1" s="1"/>
  <c r="AH800" i="1" s="1"/>
  <c r="AC802" i="1" l="1"/>
  <c r="AE801" i="1"/>
  <c r="AG801" i="1" s="1"/>
  <c r="AH801" i="1" s="1"/>
  <c r="AC803" i="1" l="1"/>
  <c r="AE802" i="1"/>
  <c r="AG802" i="1" s="1"/>
  <c r="AH802" i="1" s="1"/>
  <c r="AC804" i="1" l="1"/>
  <c r="AE803" i="1"/>
  <c r="AG803" i="1" s="1"/>
  <c r="AH803" i="1" s="1"/>
  <c r="AC805" i="1" l="1"/>
  <c r="AE804" i="1"/>
  <c r="AG804" i="1" s="1"/>
  <c r="AH804" i="1" s="1"/>
  <c r="AC806" i="1" l="1"/>
  <c r="AE805" i="1"/>
  <c r="AG805" i="1" s="1"/>
  <c r="AH805" i="1" s="1"/>
  <c r="AC807" i="1" l="1"/>
  <c r="AE806" i="1"/>
  <c r="AG806" i="1" s="1"/>
  <c r="AH806" i="1" s="1"/>
  <c r="AC808" i="1" l="1"/>
  <c r="AE807" i="1"/>
  <c r="AG807" i="1" s="1"/>
  <c r="AH807" i="1" s="1"/>
  <c r="AC809" i="1" l="1"/>
  <c r="AE808" i="1"/>
  <c r="AG808" i="1" s="1"/>
  <c r="AH808" i="1" s="1"/>
  <c r="AC810" i="1" l="1"/>
  <c r="AE809" i="1"/>
  <c r="AG809" i="1" s="1"/>
  <c r="AH809" i="1" s="1"/>
  <c r="AC811" i="1" l="1"/>
  <c r="AE810" i="1"/>
  <c r="AG810" i="1" s="1"/>
  <c r="AH810" i="1" s="1"/>
  <c r="AC812" i="1" l="1"/>
  <c r="AE811" i="1"/>
  <c r="AG811" i="1" s="1"/>
  <c r="AH811" i="1" s="1"/>
  <c r="AC813" i="1" l="1"/>
  <c r="AE812" i="1"/>
  <c r="AG812" i="1" s="1"/>
  <c r="AH812" i="1" s="1"/>
  <c r="AC814" i="1" l="1"/>
  <c r="AE813" i="1"/>
  <c r="AG813" i="1" s="1"/>
  <c r="AH813" i="1" s="1"/>
  <c r="AC815" i="1" l="1"/>
  <c r="AE814" i="1"/>
  <c r="AG814" i="1" s="1"/>
  <c r="AH814" i="1" s="1"/>
  <c r="AC816" i="1" l="1"/>
  <c r="AE815" i="1"/>
  <c r="AG815" i="1" s="1"/>
  <c r="AH815" i="1" s="1"/>
  <c r="AC817" i="1" l="1"/>
  <c r="AE816" i="1"/>
  <c r="AG816" i="1" s="1"/>
  <c r="AH816" i="1" s="1"/>
  <c r="AC818" i="1" l="1"/>
  <c r="AE817" i="1"/>
  <c r="AG817" i="1" s="1"/>
  <c r="AH817" i="1" s="1"/>
  <c r="AC819" i="1" l="1"/>
  <c r="AE818" i="1"/>
  <c r="AG818" i="1" s="1"/>
  <c r="AH818" i="1" s="1"/>
  <c r="AC820" i="1" l="1"/>
  <c r="AE819" i="1"/>
  <c r="AG819" i="1" s="1"/>
  <c r="AH819" i="1" s="1"/>
  <c r="AC821" i="1" l="1"/>
  <c r="AE820" i="1"/>
  <c r="AG820" i="1" s="1"/>
  <c r="AH820" i="1" s="1"/>
  <c r="AC822" i="1" l="1"/>
  <c r="AE821" i="1"/>
  <c r="AG821" i="1" s="1"/>
  <c r="AH821" i="1" s="1"/>
  <c r="AC823" i="1" l="1"/>
  <c r="AE822" i="1"/>
  <c r="AG822" i="1" s="1"/>
  <c r="AH822" i="1" s="1"/>
  <c r="AC824" i="1" l="1"/>
  <c r="AE823" i="1"/>
  <c r="AG823" i="1" s="1"/>
  <c r="AH823" i="1" s="1"/>
  <c r="AC825" i="1" l="1"/>
  <c r="AE824" i="1"/>
  <c r="AG824" i="1" s="1"/>
  <c r="AH824" i="1" s="1"/>
  <c r="AC826" i="1" l="1"/>
  <c r="AE825" i="1"/>
  <c r="AG825" i="1" s="1"/>
  <c r="AH825" i="1" s="1"/>
  <c r="AC827" i="1" l="1"/>
  <c r="AE826" i="1"/>
  <c r="AG826" i="1" s="1"/>
  <c r="AH826" i="1" s="1"/>
  <c r="AC828" i="1" l="1"/>
  <c r="AE827" i="1"/>
  <c r="AG827" i="1" s="1"/>
  <c r="AH827" i="1" s="1"/>
  <c r="AC829" i="1" l="1"/>
  <c r="AE828" i="1"/>
  <c r="AG828" i="1" s="1"/>
  <c r="AH828" i="1" s="1"/>
  <c r="AC830" i="1" l="1"/>
  <c r="AE829" i="1"/>
  <c r="AG829" i="1" s="1"/>
  <c r="AH829" i="1" s="1"/>
  <c r="AC831" i="1" l="1"/>
  <c r="AE830" i="1"/>
  <c r="AG830" i="1" s="1"/>
  <c r="AH830" i="1" s="1"/>
  <c r="AC832" i="1" l="1"/>
  <c r="AE831" i="1"/>
  <c r="AG831" i="1" s="1"/>
  <c r="AH831" i="1" s="1"/>
  <c r="AC833" i="1" l="1"/>
  <c r="AE832" i="1"/>
  <c r="AG832" i="1" s="1"/>
  <c r="AH832" i="1" s="1"/>
  <c r="AC834" i="1" l="1"/>
  <c r="AE833" i="1"/>
  <c r="AG833" i="1" s="1"/>
  <c r="AH833" i="1" s="1"/>
  <c r="AC835" i="1" l="1"/>
  <c r="AE834" i="1"/>
  <c r="AG834" i="1" s="1"/>
  <c r="AH834" i="1" s="1"/>
  <c r="AC836" i="1" l="1"/>
  <c r="AE835" i="1"/>
  <c r="AG835" i="1" s="1"/>
  <c r="AH835" i="1" s="1"/>
  <c r="AC837" i="1" l="1"/>
  <c r="AE836" i="1"/>
  <c r="AG836" i="1" s="1"/>
  <c r="AH836" i="1" s="1"/>
  <c r="AC838" i="1" l="1"/>
  <c r="AE837" i="1"/>
  <c r="AG837" i="1" s="1"/>
  <c r="AH837" i="1" s="1"/>
  <c r="AC839" i="1" l="1"/>
  <c r="AE838" i="1"/>
  <c r="AG838" i="1" s="1"/>
  <c r="AH838" i="1" s="1"/>
  <c r="AC840" i="1" l="1"/>
  <c r="AE839" i="1"/>
  <c r="AG839" i="1" s="1"/>
  <c r="AH839" i="1" s="1"/>
  <c r="AC841" i="1" l="1"/>
  <c r="AE840" i="1"/>
  <c r="AG840" i="1" s="1"/>
  <c r="AH840" i="1" s="1"/>
  <c r="AC842" i="1" l="1"/>
  <c r="AE841" i="1"/>
  <c r="AG841" i="1" s="1"/>
  <c r="AH841" i="1" s="1"/>
  <c r="AC843" i="1" l="1"/>
  <c r="AE842" i="1"/>
  <c r="AG842" i="1" s="1"/>
  <c r="AH842" i="1" s="1"/>
  <c r="AC844" i="1" l="1"/>
  <c r="AE843" i="1"/>
  <c r="AG843" i="1" s="1"/>
  <c r="AH843" i="1" s="1"/>
  <c r="AC845" i="1" l="1"/>
  <c r="AE844" i="1"/>
  <c r="AG844" i="1" s="1"/>
  <c r="AH844" i="1" s="1"/>
  <c r="AC846" i="1" l="1"/>
  <c r="AE845" i="1"/>
  <c r="AG845" i="1" s="1"/>
  <c r="AH845" i="1" s="1"/>
  <c r="AC847" i="1" l="1"/>
  <c r="AE846" i="1"/>
  <c r="AG846" i="1" s="1"/>
  <c r="AH846" i="1" s="1"/>
  <c r="AC848" i="1" l="1"/>
  <c r="AE847" i="1"/>
  <c r="AG847" i="1" s="1"/>
  <c r="AH847" i="1" s="1"/>
  <c r="AC849" i="1" l="1"/>
  <c r="AE848" i="1"/>
  <c r="AG848" i="1" s="1"/>
  <c r="AH848" i="1" s="1"/>
  <c r="AC850" i="1" l="1"/>
  <c r="AE849" i="1"/>
  <c r="AG849" i="1" s="1"/>
  <c r="AH849" i="1" s="1"/>
  <c r="AC851" i="1" l="1"/>
  <c r="AE850" i="1"/>
  <c r="AG850" i="1" s="1"/>
  <c r="AH850" i="1" s="1"/>
  <c r="AC852" i="1" l="1"/>
  <c r="AE851" i="1"/>
  <c r="AG851" i="1" s="1"/>
  <c r="AH851" i="1" s="1"/>
  <c r="AC853" i="1" l="1"/>
  <c r="AE852" i="1"/>
  <c r="AG852" i="1" s="1"/>
  <c r="AH852" i="1" s="1"/>
  <c r="AC854" i="1" l="1"/>
  <c r="AE853" i="1"/>
  <c r="AG853" i="1" s="1"/>
  <c r="AH853" i="1" s="1"/>
  <c r="AC855" i="1" l="1"/>
  <c r="AE854" i="1"/>
  <c r="AG854" i="1" s="1"/>
  <c r="AH854" i="1" s="1"/>
  <c r="AC856" i="1" l="1"/>
  <c r="AE855" i="1"/>
  <c r="AG855" i="1" s="1"/>
  <c r="AH855" i="1" s="1"/>
  <c r="AC857" i="1" l="1"/>
  <c r="AE856" i="1"/>
  <c r="AG856" i="1" s="1"/>
  <c r="AH856" i="1" s="1"/>
  <c r="AC858" i="1" l="1"/>
  <c r="AE857" i="1"/>
  <c r="AG857" i="1" s="1"/>
  <c r="AH857" i="1" s="1"/>
  <c r="AC859" i="1" l="1"/>
  <c r="AE858" i="1"/>
  <c r="AG858" i="1" s="1"/>
  <c r="AH858" i="1" s="1"/>
  <c r="AC860" i="1" l="1"/>
  <c r="AE859" i="1"/>
  <c r="AG859" i="1" s="1"/>
  <c r="AH859" i="1" s="1"/>
  <c r="AC861" i="1" l="1"/>
  <c r="AE860" i="1"/>
  <c r="AG860" i="1" s="1"/>
  <c r="AH860" i="1" s="1"/>
  <c r="AC862" i="1" l="1"/>
  <c r="AE861" i="1"/>
  <c r="AG861" i="1" s="1"/>
  <c r="AH861" i="1" s="1"/>
  <c r="AC863" i="1" l="1"/>
  <c r="AE862" i="1"/>
  <c r="AG862" i="1" s="1"/>
  <c r="AH862" i="1" s="1"/>
  <c r="AC864" i="1" l="1"/>
  <c r="AE863" i="1"/>
  <c r="AG863" i="1" s="1"/>
  <c r="AH863" i="1" s="1"/>
  <c r="AC865" i="1" l="1"/>
  <c r="AE864" i="1"/>
  <c r="AG864" i="1" s="1"/>
  <c r="AH864" i="1" s="1"/>
  <c r="AC866" i="1" l="1"/>
  <c r="AE865" i="1"/>
  <c r="AG865" i="1" s="1"/>
  <c r="AH865" i="1" s="1"/>
  <c r="AC867" i="1" l="1"/>
  <c r="AE866" i="1"/>
  <c r="AG866" i="1" s="1"/>
  <c r="AH866" i="1" s="1"/>
  <c r="AC868" i="1" l="1"/>
  <c r="AE867" i="1"/>
  <c r="AG867" i="1" s="1"/>
  <c r="AH867" i="1" s="1"/>
  <c r="AC869" i="1" l="1"/>
  <c r="AE868" i="1"/>
  <c r="AG868" i="1" s="1"/>
  <c r="AH868" i="1" s="1"/>
  <c r="AC870" i="1" l="1"/>
  <c r="AE869" i="1"/>
  <c r="AG869" i="1" s="1"/>
  <c r="AH869" i="1" s="1"/>
  <c r="AC871" i="1" l="1"/>
  <c r="AE870" i="1"/>
  <c r="AG870" i="1" s="1"/>
  <c r="AH870" i="1" s="1"/>
  <c r="AC872" i="1" l="1"/>
  <c r="AE871" i="1"/>
  <c r="AG871" i="1" s="1"/>
  <c r="AH871" i="1" s="1"/>
  <c r="AC873" i="1" l="1"/>
  <c r="AE872" i="1"/>
  <c r="AG872" i="1" s="1"/>
  <c r="AH872" i="1" s="1"/>
  <c r="AC874" i="1" l="1"/>
  <c r="AE873" i="1"/>
  <c r="AG873" i="1" s="1"/>
  <c r="AH873" i="1" s="1"/>
  <c r="AC875" i="1" l="1"/>
  <c r="AE874" i="1"/>
  <c r="AG874" i="1" s="1"/>
  <c r="AH874" i="1" s="1"/>
  <c r="AC876" i="1" l="1"/>
  <c r="AE875" i="1"/>
  <c r="AG875" i="1" s="1"/>
  <c r="AH875" i="1" s="1"/>
  <c r="AC877" i="1" l="1"/>
  <c r="AE876" i="1"/>
  <c r="AG876" i="1" s="1"/>
  <c r="AH876" i="1" s="1"/>
  <c r="AC878" i="1" l="1"/>
  <c r="AE877" i="1"/>
  <c r="AG877" i="1" s="1"/>
  <c r="AH877" i="1" s="1"/>
  <c r="AC879" i="1" l="1"/>
  <c r="AE878" i="1"/>
  <c r="AG878" i="1" s="1"/>
  <c r="AH878" i="1" s="1"/>
  <c r="AC880" i="1" l="1"/>
  <c r="AE879" i="1"/>
  <c r="AG879" i="1" s="1"/>
  <c r="AH879" i="1" s="1"/>
  <c r="AC881" i="1" l="1"/>
  <c r="AE880" i="1"/>
  <c r="AG880" i="1" s="1"/>
  <c r="AH880" i="1" s="1"/>
  <c r="AC882" i="1" l="1"/>
  <c r="AE881" i="1"/>
  <c r="AG881" i="1" s="1"/>
  <c r="AH881" i="1" s="1"/>
  <c r="AC883" i="1" l="1"/>
  <c r="AE882" i="1"/>
  <c r="AG882" i="1" s="1"/>
  <c r="AH882" i="1" s="1"/>
  <c r="AC884" i="1" l="1"/>
  <c r="AE883" i="1"/>
  <c r="AG883" i="1" s="1"/>
  <c r="AH883" i="1" s="1"/>
  <c r="AC885" i="1" l="1"/>
  <c r="AE884" i="1"/>
  <c r="AG884" i="1" s="1"/>
  <c r="AH884" i="1" s="1"/>
  <c r="AC886" i="1" l="1"/>
  <c r="AE885" i="1"/>
  <c r="AG885" i="1" s="1"/>
  <c r="AH885" i="1" s="1"/>
  <c r="AC887" i="1" l="1"/>
  <c r="AE886" i="1"/>
  <c r="AG886" i="1" s="1"/>
  <c r="AH886" i="1" s="1"/>
  <c r="AC888" i="1" l="1"/>
  <c r="AE887" i="1"/>
  <c r="AG887" i="1" s="1"/>
  <c r="AH887" i="1" s="1"/>
  <c r="AC889" i="1" l="1"/>
  <c r="AE888" i="1"/>
  <c r="AG888" i="1" s="1"/>
  <c r="AH888" i="1" s="1"/>
  <c r="AC890" i="1" l="1"/>
  <c r="AE889" i="1"/>
  <c r="AG889" i="1" s="1"/>
  <c r="AH889" i="1" s="1"/>
  <c r="AC891" i="1" l="1"/>
  <c r="AE890" i="1"/>
  <c r="AG890" i="1" s="1"/>
  <c r="AH890" i="1" s="1"/>
  <c r="AC892" i="1" l="1"/>
  <c r="AE891" i="1"/>
  <c r="AG891" i="1" s="1"/>
  <c r="AH891" i="1" s="1"/>
  <c r="AC893" i="1" l="1"/>
  <c r="AE892" i="1"/>
  <c r="AG892" i="1" s="1"/>
  <c r="AH892" i="1" s="1"/>
  <c r="AC894" i="1" l="1"/>
  <c r="AE893" i="1"/>
  <c r="AG893" i="1" s="1"/>
  <c r="AH893" i="1" s="1"/>
  <c r="AC895" i="1" l="1"/>
  <c r="AE894" i="1"/>
  <c r="AG894" i="1" s="1"/>
  <c r="AH894" i="1" s="1"/>
  <c r="AC896" i="1" l="1"/>
  <c r="AE895" i="1"/>
  <c r="AG895" i="1" s="1"/>
  <c r="AH895" i="1" s="1"/>
  <c r="AC897" i="1" l="1"/>
  <c r="AE896" i="1"/>
  <c r="AG896" i="1" s="1"/>
  <c r="AH896" i="1" s="1"/>
  <c r="AC898" i="1" l="1"/>
  <c r="AE897" i="1"/>
  <c r="AG897" i="1" s="1"/>
  <c r="AH897" i="1" s="1"/>
  <c r="AC899" i="1" l="1"/>
  <c r="AE898" i="1"/>
  <c r="AG898" i="1" s="1"/>
  <c r="AH898" i="1" s="1"/>
  <c r="AC900" i="1" l="1"/>
  <c r="AE899" i="1"/>
  <c r="AG899" i="1" s="1"/>
  <c r="AH899" i="1" s="1"/>
  <c r="AC901" i="1" l="1"/>
  <c r="AE900" i="1"/>
  <c r="AG900" i="1" s="1"/>
  <c r="AH900" i="1" s="1"/>
  <c r="AC902" i="1" l="1"/>
  <c r="AE901" i="1"/>
  <c r="AG901" i="1" s="1"/>
  <c r="AH901" i="1" s="1"/>
  <c r="AC903" i="1" l="1"/>
  <c r="AE902" i="1"/>
  <c r="AG902" i="1" s="1"/>
  <c r="AH902" i="1" s="1"/>
  <c r="AC904" i="1" l="1"/>
  <c r="AE903" i="1"/>
  <c r="AG903" i="1" s="1"/>
  <c r="AH903" i="1" s="1"/>
  <c r="AC905" i="1" l="1"/>
  <c r="AE904" i="1"/>
  <c r="AG904" i="1" s="1"/>
  <c r="AH904" i="1" s="1"/>
  <c r="AC906" i="1" l="1"/>
  <c r="AE905" i="1"/>
  <c r="AG905" i="1" s="1"/>
  <c r="AH905" i="1" s="1"/>
  <c r="AC907" i="1" l="1"/>
  <c r="AE906" i="1"/>
  <c r="AG906" i="1" s="1"/>
  <c r="AH906" i="1" s="1"/>
  <c r="AC908" i="1" l="1"/>
  <c r="AE907" i="1"/>
  <c r="AG907" i="1" s="1"/>
  <c r="AH907" i="1" s="1"/>
  <c r="AC909" i="1" l="1"/>
  <c r="AE908" i="1"/>
  <c r="AG908" i="1" s="1"/>
  <c r="AH908" i="1" s="1"/>
  <c r="AC910" i="1" l="1"/>
  <c r="AE909" i="1"/>
  <c r="AG909" i="1" s="1"/>
  <c r="AH909" i="1" s="1"/>
  <c r="AC911" i="1" l="1"/>
  <c r="AE910" i="1"/>
  <c r="AG910" i="1" s="1"/>
  <c r="AH910" i="1" s="1"/>
  <c r="AC912" i="1" l="1"/>
  <c r="AE911" i="1"/>
  <c r="AG911" i="1" s="1"/>
  <c r="AH911" i="1" s="1"/>
  <c r="AC913" i="1" l="1"/>
  <c r="AE912" i="1"/>
  <c r="AG912" i="1" s="1"/>
  <c r="AH912" i="1" s="1"/>
  <c r="AC914" i="1" l="1"/>
  <c r="AE913" i="1"/>
  <c r="AG913" i="1" s="1"/>
  <c r="AH913" i="1" s="1"/>
  <c r="AC915" i="1" l="1"/>
  <c r="AE914" i="1"/>
  <c r="AG914" i="1" s="1"/>
  <c r="AH914" i="1" s="1"/>
  <c r="AC916" i="1" l="1"/>
  <c r="AE915" i="1"/>
  <c r="AG915" i="1" s="1"/>
  <c r="AH915" i="1" s="1"/>
  <c r="AC917" i="1" l="1"/>
  <c r="AE916" i="1"/>
  <c r="AG916" i="1" s="1"/>
  <c r="AH916" i="1" s="1"/>
  <c r="AC918" i="1" l="1"/>
  <c r="AE917" i="1"/>
  <c r="AG917" i="1" s="1"/>
  <c r="AH917" i="1" s="1"/>
  <c r="AC919" i="1" l="1"/>
  <c r="AE918" i="1"/>
  <c r="AG918" i="1" s="1"/>
  <c r="AH918" i="1" s="1"/>
  <c r="AC920" i="1" l="1"/>
  <c r="AE919" i="1"/>
  <c r="AG919" i="1" s="1"/>
  <c r="AH919" i="1" s="1"/>
  <c r="AC921" i="1" l="1"/>
  <c r="AE920" i="1"/>
  <c r="AG920" i="1" s="1"/>
  <c r="AH920" i="1" s="1"/>
  <c r="AC922" i="1" l="1"/>
  <c r="AE921" i="1"/>
  <c r="AG921" i="1" s="1"/>
  <c r="AH921" i="1" s="1"/>
  <c r="AC923" i="1" l="1"/>
  <c r="AE922" i="1"/>
  <c r="AG922" i="1" s="1"/>
  <c r="AH922" i="1" s="1"/>
  <c r="AC924" i="1" l="1"/>
  <c r="AE923" i="1"/>
  <c r="AG923" i="1" s="1"/>
  <c r="AH923" i="1" s="1"/>
  <c r="AC925" i="1" l="1"/>
  <c r="AE924" i="1"/>
  <c r="AG924" i="1" s="1"/>
  <c r="AH924" i="1" s="1"/>
  <c r="AC926" i="1" l="1"/>
  <c r="AE925" i="1"/>
  <c r="AG925" i="1" s="1"/>
  <c r="AH925" i="1" s="1"/>
  <c r="AC927" i="1" l="1"/>
  <c r="AE926" i="1"/>
  <c r="AG926" i="1" s="1"/>
  <c r="AH926" i="1" s="1"/>
  <c r="AC928" i="1" l="1"/>
  <c r="AE927" i="1"/>
  <c r="AG927" i="1" s="1"/>
  <c r="AH927" i="1" s="1"/>
  <c r="AC929" i="1" l="1"/>
  <c r="AE928" i="1"/>
  <c r="AG928" i="1" s="1"/>
  <c r="AH928" i="1" s="1"/>
  <c r="AC930" i="1" l="1"/>
  <c r="AE929" i="1"/>
  <c r="AG929" i="1" s="1"/>
  <c r="AH929" i="1" s="1"/>
  <c r="AC931" i="1" l="1"/>
  <c r="AE930" i="1"/>
  <c r="AG930" i="1" s="1"/>
  <c r="AH930" i="1" s="1"/>
  <c r="AC932" i="1" l="1"/>
  <c r="AE931" i="1"/>
  <c r="AG931" i="1" s="1"/>
  <c r="AH931" i="1" s="1"/>
  <c r="AC933" i="1" l="1"/>
  <c r="AE932" i="1"/>
  <c r="AG932" i="1" s="1"/>
  <c r="AH932" i="1" s="1"/>
  <c r="AC934" i="1" l="1"/>
  <c r="AE933" i="1"/>
  <c r="AG933" i="1" s="1"/>
  <c r="AH933" i="1" s="1"/>
  <c r="AC935" i="1" l="1"/>
  <c r="AE934" i="1"/>
  <c r="AG934" i="1" s="1"/>
  <c r="AH934" i="1" s="1"/>
  <c r="AC936" i="1" l="1"/>
  <c r="AE935" i="1"/>
  <c r="AG935" i="1" s="1"/>
  <c r="AH935" i="1" s="1"/>
  <c r="AC937" i="1" l="1"/>
  <c r="AE936" i="1"/>
  <c r="AG936" i="1" s="1"/>
  <c r="AH936" i="1" s="1"/>
  <c r="AC938" i="1" l="1"/>
  <c r="AE937" i="1"/>
  <c r="AG937" i="1" s="1"/>
  <c r="AH937" i="1" s="1"/>
  <c r="AC939" i="1" l="1"/>
  <c r="AE938" i="1"/>
  <c r="AG938" i="1" s="1"/>
  <c r="AH938" i="1" s="1"/>
  <c r="AC940" i="1" l="1"/>
  <c r="AE939" i="1"/>
  <c r="AG939" i="1" s="1"/>
  <c r="AH939" i="1" s="1"/>
  <c r="AC941" i="1" l="1"/>
  <c r="AE940" i="1"/>
  <c r="AG940" i="1" s="1"/>
  <c r="AH940" i="1" s="1"/>
  <c r="AC942" i="1" l="1"/>
  <c r="AE941" i="1"/>
  <c r="AG941" i="1" s="1"/>
  <c r="AH941" i="1" s="1"/>
  <c r="AC943" i="1" l="1"/>
  <c r="AE942" i="1"/>
  <c r="AG942" i="1" s="1"/>
  <c r="AH942" i="1" s="1"/>
  <c r="AC944" i="1" l="1"/>
  <c r="AE943" i="1"/>
  <c r="AG943" i="1" s="1"/>
  <c r="AH943" i="1" s="1"/>
  <c r="AC945" i="1" l="1"/>
  <c r="AE944" i="1"/>
  <c r="AG944" i="1" s="1"/>
  <c r="AH944" i="1" s="1"/>
  <c r="AC946" i="1" l="1"/>
  <c r="AE945" i="1"/>
  <c r="AG945" i="1" s="1"/>
  <c r="AH945" i="1" s="1"/>
  <c r="AC947" i="1" l="1"/>
  <c r="AE946" i="1"/>
  <c r="AG946" i="1" s="1"/>
  <c r="AH946" i="1" s="1"/>
  <c r="AC948" i="1" l="1"/>
  <c r="AE947" i="1"/>
  <c r="AG947" i="1" s="1"/>
  <c r="AH947" i="1" s="1"/>
  <c r="AC949" i="1" l="1"/>
  <c r="AE948" i="1"/>
  <c r="AG948" i="1" s="1"/>
  <c r="AH948" i="1" s="1"/>
  <c r="AC950" i="1" l="1"/>
  <c r="AE949" i="1"/>
  <c r="AG949" i="1" s="1"/>
  <c r="AH949" i="1" s="1"/>
  <c r="AC951" i="1" l="1"/>
  <c r="AE950" i="1"/>
  <c r="AG950" i="1" s="1"/>
  <c r="AH950" i="1" s="1"/>
  <c r="AC952" i="1" l="1"/>
  <c r="AE951" i="1"/>
  <c r="AG951" i="1" s="1"/>
  <c r="AH951" i="1" s="1"/>
  <c r="AC953" i="1" l="1"/>
  <c r="AE952" i="1"/>
  <c r="AG952" i="1" s="1"/>
  <c r="AH952" i="1" s="1"/>
  <c r="AC954" i="1" l="1"/>
  <c r="AE953" i="1"/>
  <c r="AG953" i="1" s="1"/>
  <c r="AH953" i="1" s="1"/>
  <c r="AC955" i="1" l="1"/>
  <c r="AE954" i="1"/>
  <c r="AG954" i="1" s="1"/>
  <c r="AH954" i="1" s="1"/>
  <c r="AC956" i="1" l="1"/>
  <c r="AE955" i="1"/>
  <c r="AG955" i="1" s="1"/>
  <c r="AH955" i="1" s="1"/>
  <c r="AC957" i="1" l="1"/>
  <c r="AE956" i="1"/>
  <c r="AG956" i="1" s="1"/>
  <c r="AH956" i="1" s="1"/>
  <c r="AC958" i="1" l="1"/>
  <c r="AE957" i="1"/>
  <c r="AG957" i="1" s="1"/>
  <c r="AH957" i="1" s="1"/>
  <c r="AC959" i="1" l="1"/>
  <c r="AE958" i="1"/>
  <c r="AG958" i="1" s="1"/>
  <c r="AH958" i="1" s="1"/>
  <c r="AC960" i="1" l="1"/>
  <c r="AE959" i="1"/>
  <c r="AG959" i="1" s="1"/>
  <c r="AH959" i="1" s="1"/>
  <c r="AC961" i="1" l="1"/>
  <c r="AE960" i="1"/>
  <c r="AG960" i="1" s="1"/>
  <c r="AH960" i="1" s="1"/>
  <c r="AC962" i="1" l="1"/>
  <c r="AE961" i="1"/>
  <c r="AG961" i="1" s="1"/>
  <c r="AH961" i="1" s="1"/>
  <c r="AC963" i="1" l="1"/>
  <c r="AE962" i="1"/>
  <c r="AG962" i="1" s="1"/>
  <c r="AH962" i="1" s="1"/>
  <c r="AC964" i="1" l="1"/>
  <c r="AE963" i="1"/>
  <c r="AG963" i="1" s="1"/>
  <c r="AH963" i="1" s="1"/>
  <c r="AC965" i="1" l="1"/>
  <c r="AE964" i="1"/>
  <c r="AG964" i="1" s="1"/>
  <c r="AH964" i="1" s="1"/>
  <c r="AC966" i="1" l="1"/>
  <c r="AE965" i="1"/>
  <c r="AG965" i="1" s="1"/>
  <c r="AH965" i="1" s="1"/>
  <c r="AC967" i="1" l="1"/>
  <c r="AE966" i="1"/>
  <c r="AG966" i="1" s="1"/>
  <c r="AH966" i="1" s="1"/>
  <c r="AC968" i="1" l="1"/>
  <c r="AE967" i="1"/>
  <c r="AG967" i="1" s="1"/>
  <c r="AH967" i="1" s="1"/>
  <c r="AC969" i="1" l="1"/>
  <c r="AE968" i="1"/>
  <c r="AG968" i="1" s="1"/>
  <c r="AH968" i="1" s="1"/>
  <c r="AC970" i="1" l="1"/>
  <c r="AE969" i="1"/>
  <c r="AG969" i="1" s="1"/>
  <c r="AH969" i="1" s="1"/>
  <c r="AC971" i="1" l="1"/>
  <c r="AE970" i="1"/>
  <c r="AG970" i="1" s="1"/>
  <c r="AH970" i="1" s="1"/>
  <c r="AC972" i="1" l="1"/>
  <c r="AE971" i="1"/>
  <c r="AG971" i="1" s="1"/>
  <c r="AH971" i="1" s="1"/>
  <c r="AC973" i="1" l="1"/>
  <c r="AE972" i="1"/>
  <c r="AG972" i="1" s="1"/>
  <c r="AH972" i="1" s="1"/>
  <c r="AC974" i="1" l="1"/>
  <c r="AE973" i="1"/>
  <c r="AG973" i="1" s="1"/>
  <c r="AH973" i="1" s="1"/>
  <c r="AC975" i="1" l="1"/>
  <c r="AE974" i="1"/>
  <c r="AG974" i="1" s="1"/>
  <c r="AH974" i="1" s="1"/>
  <c r="AC976" i="1" l="1"/>
  <c r="AE975" i="1"/>
  <c r="AG975" i="1" s="1"/>
  <c r="AH975" i="1" s="1"/>
  <c r="AC977" i="1" l="1"/>
  <c r="AE976" i="1"/>
  <c r="AG976" i="1" s="1"/>
  <c r="AH976" i="1" s="1"/>
  <c r="AC978" i="1" l="1"/>
  <c r="AE977" i="1"/>
  <c r="AG977" i="1" s="1"/>
  <c r="AH977" i="1" s="1"/>
  <c r="AC979" i="1" l="1"/>
  <c r="AE978" i="1"/>
  <c r="AG978" i="1" s="1"/>
  <c r="AH978" i="1" s="1"/>
  <c r="AC980" i="1" l="1"/>
  <c r="AE979" i="1"/>
  <c r="AG979" i="1" s="1"/>
  <c r="AH979" i="1" s="1"/>
  <c r="AC981" i="1" l="1"/>
  <c r="AE980" i="1"/>
  <c r="AG980" i="1" s="1"/>
  <c r="AH980" i="1" s="1"/>
  <c r="AC982" i="1" l="1"/>
  <c r="AE981" i="1"/>
  <c r="AG981" i="1" s="1"/>
  <c r="AH981" i="1" s="1"/>
  <c r="AC983" i="1" l="1"/>
  <c r="AE982" i="1"/>
  <c r="AG982" i="1" s="1"/>
  <c r="AH982" i="1" s="1"/>
  <c r="AC984" i="1" l="1"/>
  <c r="AE983" i="1"/>
  <c r="AG983" i="1" s="1"/>
  <c r="AH983" i="1" s="1"/>
  <c r="AC985" i="1" l="1"/>
  <c r="AE984" i="1"/>
  <c r="AG984" i="1" s="1"/>
  <c r="AH984" i="1" s="1"/>
  <c r="AC986" i="1" l="1"/>
  <c r="AE985" i="1"/>
  <c r="AG985" i="1" s="1"/>
  <c r="AH985" i="1" s="1"/>
  <c r="AC987" i="1" l="1"/>
  <c r="AE986" i="1"/>
  <c r="AG986" i="1" s="1"/>
  <c r="AH986" i="1" s="1"/>
  <c r="AC988" i="1" l="1"/>
  <c r="AE987" i="1"/>
  <c r="AG987" i="1" s="1"/>
  <c r="AH987" i="1" s="1"/>
  <c r="AC989" i="1" l="1"/>
  <c r="AE988" i="1"/>
  <c r="AG988" i="1" s="1"/>
  <c r="AH988" i="1" s="1"/>
  <c r="AC990" i="1" l="1"/>
  <c r="AE989" i="1"/>
  <c r="AG989" i="1" s="1"/>
  <c r="AH989" i="1" s="1"/>
  <c r="AC991" i="1" l="1"/>
  <c r="AE990" i="1"/>
  <c r="AG990" i="1" s="1"/>
  <c r="AH990" i="1" s="1"/>
  <c r="AC992" i="1" l="1"/>
  <c r="AE991" i="1"/>
  <c r="AG991" i="1" s="1"/>
  <c r="AH991" i="1" s="1"/>
  <c r="AC993" i="1" l="1"/>
  <c r="AE992" i="1"/>
  <c r="AG992" i="1" s="1"/>
  <c r="AH992" i="1" s="1"/>
  <c r="AC994" i="1" l="1"/>
  <c r="AE993" i="1"/>
  <c r="AG993" i="1" s="1"/>
  <c r="AH993" i="1" s="1"/>
  <c r="AC995" i="1" l="1"/>
  <c r="AE994" i="1"/>
  <c r="AG994" i="1" s="1"/>
  <c r="AH994" i="1" s="1"/>
  <c r="AC996" i="1" l="1"/>
  <c r="AE995" i="1"/>
  <c r="AG995" i="1" s="1"/>
  <c r="AH995" i="1" s="1"/>
  <c r="AC997" i="1" l="1"/>
  <c r="AE996" i="1"/>
  <c r="AG996" i="1" s="1"/>
  <c r="AH996" i="1" s="1"/>
  <c r="AC998" i="1" l="1"/>
  <c r="AE997" i="1"/>
  <c r="AG997" i="1" s="1"/>
  <c r="AH997" i="1" s="1"/>
  <c r="AC999" i="1" l="1"/>
  <c r="AE998" i="1"/>
  <c r="AG998" i="1" s="1"/>
  <c r="AH998" i="1" s="1"/>
  <c r="AC1000" i="1" l="1"/>
  <c r="AE999" i="1"/>
  <c r="AG999" i="1" s="1"/>
  <c r="AH999" i="1" s="1"/>
  <c r="AC1001" i="1" l="1"/>
  <c r="AE1000" i="1"/>
  <c r="AG1000" i="1" s="1"/>
  <c r="AH1000" i="1" s="1"/>
  <c r="AC1002" i="1" l="1"/>
  <c r="AE1001" i="1"/>
  <c r="AG1001" i="1" s="1"/>
  <c r="AH1001" i="1" s="1"/>
  <c r="AC1003" i="1" l="1"/>
  <c r="AE1002" i="1"/>
  <c r="AG1002" i="1" s="1"/>
  <c r="AH1002" i="1" s="1"/>
  <c r="AC1004" i="1" l="1"/>
  <c r="AE1003" i="1"/>
  <c r="AG1003" i="1" s="1"/>
  <c r="AH1003" i="1" s="1"/>
  <c r="AC1005" i="1" l="1"/>
  <c r="AE1004" i="1"/>
  <c r="AG1004" i="1" s="1"/>
  <c r="AH1004" i="1" s="1"/>
  <c r="AC1006" i="1" l="1"/>
  <c r="AE1005" i="1"/>
  <c r="AG1005" i="1" s="1"/>
  <c r="AH1005" i="1" s="1"/>
  <c r="AC1007" i="1" l="1"/>
  <c r="AE1006" i="1"/>
  <c r="AG1006" i="1" s="1"/>
  <c r="AH1006" i="1" s="1"/>
  <c r="AC1008" i="1" l="1"/>
  <c r="AE1007" i="1"/>
  <c r="AG1007" i="1" s="1"/>
  <c r="AH1007" i="1" s="1"/>
  <c r="AC1009" i="1" l="1"/>
  <c r="AE1008" i="1"/>
  <c r="AG1008" i="1" s="1"/>
  <c r="AH1008" i="1" s="1"/>
  <c r="AC1010" i="1" l="1"/>
  <c r="AE1009" i="1"/>
  <c r="AG1009" i="1" s="1"/>
  <c r="AH1009" i="1" s="1"/>
  <c r="AC1011" i="1" l="1"/>
  <c r="AE1010" i="1"/>
  <c r="AG1010" i="1" s="1"/>
  <c r="AH1010" i="1" s="1"/>
  <c r="AC1012" i="1" l="1"/>
  <c r="AE1011" i="1"/>
  <c r="AG1011" i="1" s="1"/>
  <c r="AH1011" i="1" s="1"/>
  <c r="AC1013" i="1" l="1"/>
  <c r="AE1012" i="1"/>
  <c r="AG1012" i="1" s="1"/>
  <c r="AH1012" i="1" s="1"/>
  <c r="AC1014" i="1" l="1"/>
  <c r="AE1013" i="1"/>
  <c r="AG1013" i="1" s="1"/>
  <c r="AH1013" i="1" s="1"/>
  <c r="AC1015" i="1" l="1"/>
  <c r="AE1014" i="1"/>
  <c r="AG1014" i="1" s="1"/>
  <c r="AH1014" i="1" s="1"/>
  <c r="AC1016" i="1" l="1"/>
  <c r="AE1015" i="1"/>
  <c r="AG1015" i="1" s="1"/>
  <c r="AH1015" i="1" s="1"/>
  <c r="AC1017" i="1" l="1"/>
  <c r="AE1016" i="1"/>
  <c r="AG1016" i="1" s="1"/>
  <c r="AH1016" i="1" s="1"/>
  <c r="AC1018" i="1" l="1"/>
  <c r="AE1017" i="1"/>
  <c r="AG1017" i="1" s="1"/>
  <c r="AH1017" i="1" s="1"/>
  <c r="AC1019" i="1" l="1"/>
  <c r="AE1018" i="1"/>
  <c r="AG1018" i="1" s="1"/>
  <c r="AH1018" i="1" s="1"/>
  <c r="AC1020" i="1" l="1"/>
  <c r="AE1019" i="1"/>
  <c r="AG1019" i="1" s="1"/>
  <c r="AH1019" i="1" s="1"/>
  <c r="AC1021" i="1" l="1"/>
  <c r="AE1020" i="1"/>
  <c r="AG1020" i="1" s="1"/>
  <c r="AH1020" i="1" s="1"/>
  <c r="AC1022" i="1" l="1"/>
  <c r="AE1021" i="1"/>
  <c r="AG1021" i="1" s="1"/>
  <c r="AH1021" i="1" s="1"/>
  <c r="AC1023" i="1" l="1"/>
  <c r="AE1022" i="1"/>
  <c r="AG1022" i="1" s="1"/>
  <c r="AH1022" i="1" s="1"/>
  <c r="AC1024" i="1" l="1"/>
  <c r="AE1023" i="1"/>
  <c r="AG1023" i="1" s="1"/>
  <c r="AH1023" i="1" s="1"/>
  <c r="AC1025" i="1" l="1"/>
  <c r="AE1024" i="1"/>
  <c r="AG1024" i="1" s="1"/>
  <c r="AH1024" i="1" s="1"/>
  <c r="AC1026" i="1" l="1"/>
  <c r="AE1025" i="1"/>
  <c r="AG1025" i="1" s="1"/>
  <c r="AH1025" i="1" s="1"/>
  <c r="AC1027" i="1" l="1"/>
  <c r="AE1026" i="1"/>
  <c r="AG1026" i="1" s="1"/>
  <c r="AH1026" i="1" s="1"/>
  <c r="AC1028" i="1" l="1"/>
  <c r="AE1027" i="1"/>
  <c r="AG1027" i="1" s="1"/>
  <c r="AH1027" i="1" s="1"/>
  <c r="AC1029" i="1" l="1"/>
  <c r="AE1028" i="1"/>
  <c r="AG1028" i="1" s="1"/>
  <c r="AH1028" i="1" s="1"/>
  <c r="AC1030" i="1" l="1"/>
  <c r="AE1029" i="1"/>
  <c r="AG1029" i="1" s="1"/>
  <c r="AH1029" i="1" s="1"/>
  <c r="AC1031" i="1" l="1"/>
  <c r="AE1030" i="1"/>
  <c r="AG1030" i="1" s="1"/>
  <c r="AH1030" i="1" s="1"/>
  <c r="AC1032" i="1" l="1"/>
  <c r="AE1031" i="1"/>
  <c r="AG1031" i="1" s="1"/>
  <c r="AH1031" i="1" s="1"/>
  <c r="AC1033" i="1" l="1"/>
  <c r="AE1032" i="1"/>
  <c r="AG1032" i="1" s="1"/>
  <c r="AH1032" i="1" s="1"/>
  <c r="AC1034" i="1" l="1"/>
  <c r="AE1033" i="1"/>
  <c r="AG1033" i="1" s="1"/>
  <c r="AH1033" i="1" s="1"/>
  <c r="AC1035" i="1" l="1"/>
  <c r="AE1034" i="1"/>
  <c r="AG1034" i="1" s="1"/>
  <c r="AH1034" i="1" s="1"/>
  <c r="AC1036" i="1" l="1"/>
  <c r="AE1036" i="1" s="1"/>
  <c r="AG1036" i="1" s="1"/>
  <c r="AH1036" i="1" s="1"/>
  <c r="F39" i="1" s="1"/>
  <c r="T30" i="1" s="1"/>
  <c r="B39" i="1" s="1"/>
  <c r="T26" i="1" s="1"/>
  <c r="D43" i="1" s="1"/>
  <c r="AE1035" i="1"/>
  <c r="AG1035" i="1" s="1"/>
  <c r="AH1035" i="1" s="1"/>
</calcChain>
</file>

<file path=xl/sharedStrings.xml><?xml version="1.0" encoding="utf-8"?>
<sst xmlns="http://schemas.openxmlformats.org/spreadsheetml/2006/main" count="42" uniqueCount="28">
  <si>
    <t xml:space="preserve">City of McCleary Permit Fee Estimate Calculator                                                                 </t>
  </si>
  <si>
    <t>Instructions</t>
  </si>
  <si>
    <t>Construction Type</t>
  </si>
  <si>
    <t>Construction Class</t>
  </si>
  <si>
    <t>Total Square Feet</t>
  </si>
  <si>
    <t>Cost Per Square Foot</t>
  </si>
  <si>
    <t>Total Calculated Value</t>
  </si>
  <si>
    <t>U</t>
  </si>
  <si>
    <t>5B</t>
  </si>
  <si>
    <t>3B</t>
  </si>
  <si>
    <t>2B</t>
  </si>
  <si>
    <t>1B</t>
  </si>
  <si>
    <t>R3</t>
  </si>
  <si>
    <t>R1</t>
  </si>
  <si>
    <t>R2</t>
  </si>
  <si>
    <t>R4</t>
  </si>
  <si>
    <t>5A</t>
  </si>
  <si>
    <t>3A</t>
  </si>
  <si>
    <t>2A</t>
  </si>
  <si>
    <t>1A</t>
  </si>
  <si>
    <t>Estimated Building Permit Cost</t>
  </si>
  <si>
    <t>Estimated Plan Review Cost</t>
  </si>
  <si>
    <t>Total Estimated Cost</t>
  </si>
  <si>
    <r>
      <rPr>
        <b/>
        <sz val="11"/>
        <color theme="1"/>
        <rFont val="Calibri"/>
        <family val="2"/>
        <scheme val="minor"/>
      </rPr>
      <t>Step 3.</t>
    </r>
    <r>
      <rPr>
        <sz val="11"/>
        <color theme="1"/>
        <rFont val="Calibri"/>
        <family val="2"/>
        <scheme val="minor"/>
      </rPr>
      <t xml:space="preserve"> Type in the total square footage of the structure in the blue box. The fee estimator will use your input values to automatically calculate the value of the home. After receiving the value of the home, the calculator will calculate the Building Permit and Review Fees.</t>
    </r>
  </si>
  <si>
    <r>
      <rPr>
        <b/>
        <sz val="11"/>
        <color theme="1"/>
        <rFont val="Calibri"/>
        <family val="2"/>
        <scheme val="minor"/>
      </rPr>
      <t>This calculator does not include any other fees, including but not limited to:</t>
    </r>
    <r>
      <rPr>
        <sz val="11"/>
        <color theme="1"/>
        <rFont val="Calibri"/>
        <family val="2"/>
        <scheme val="minor"/>
      </rPr>
      <t xml:space="preserve"> Land use permit fees, such as critical areas , utility connection fees, etc. This calculator is used for estimating a building permit fee for a typical stick built home.  Please see the appropriate applications/forms for other fees or contact the building department for assistance at 360-495-3667 Ext. 111 </t>
    </r>
  </si>
  <si>
    <r>
      <rPr>
        <b/>
        <sz val="11"/>
        <color theme="1"/>
        <rFont val="Calibri"/>
        <family val="2"/>
        <scheme val="minor"/>
      </rPr>
      <t>Step 1.</t>
    </r>
    <r>
      <rPr>
        <sz val="11"/>
        <color theme="1"/>
        <rFont val="Calibri"/>
        <family val="2"/>
        <scheme val="minor"/>
      </rPr>
      <t xml:space="preserve"> Pick your construction class by clicking on a yellow box and selecting from the drop-down menu below. </t>
    </r>
    <r>
      <rPr>
        <b/>
        <sz val="11"/>
        <color theme="1"/>
        <rFont val="Calibri"/>
        <family val="2"/>
        <scheme val="minor"/>
      </rPr>
      <t xml:space="preserve">Examples: </t>
    </r>
    <r>
      <rPr>
        <sz val="11"/>
        <color theme="1"/>
        <rFont val="Calibri"/>
        <family val="2"/>
        <scheme val="minor"/>
      </rPr>
      <t xml:space="preserve">Construction Class "R4"such as, assisted living care facilities, group homes .Construction Class "R3" such as, buildings not containing more than 2 dwellings. Construction Class "R2" such as, apartment houses, dormitories. Construction Class "R1" such as, hotels, motels. </t>
    </r>
    <r>
      <rPr>
        <b/>
        <sz val="11"/>
        <color theme="1"/>
        <rFont val="Calibri"/>
        <family val="2"/>
        <scheme val="minor"/>
      </rPr>
      <t>(A typical stick built single family home would "R3")</t>
    </r>
  </si>
  <si>
    <r>
      <rPr>
        <b/>
        <sz val="11"/>
        <color theme="1"/>
        <rFont val="Calibri"/>
        <family val="2"/>
        <scheme val="minor"/>
      </rPr>
      <t xml:space="preserve">Step 2. </t>
    </r>
    <r>
      <rPr>
        <sz val="11"/>
        <color theme="1"/>
        <rFont val="Calibri"/>
        <family val="2"/>
        <scheme val="minor"/>
      </rPr>
      <t xml:space="preserve"> Pick your construction type by clicking on a green box and selecting from the drop-down menu below. </t>
    </r>
    <r>
      <rPr>
        <b/>
        <sz val="11"/>
        <color theme="1"/>
        <rFont val="Calibri"/>
        <family val="2"/>
        <scheme val="minor"/>
      </rPr>
      <t>Examples:</t>
    </r>
    <r>
      <rPr>
        <sz val="11"/>
        <color theme="1"/>
        <rFont val="Calibri"/>
        <family val="2"/>
        <scheme val="minor"/>
      </rPr>
      <t xml:space="preserve"> Construction Type "5" such as, structural elements, walls are of any materials permitted by the code. Type "4" such as, exterior walls are of noncombustible materials and interior elements of solid or laminated wood no concealed spaces. Type "3" such as, exterior walls of noncombustible materials, interior elements of materilas permitted by the code. Type "1 &amp; 2" such as, building elements of noncombustible materials. </t>
    </r>
    <r>
      <rPr>
        <b/>
        <sz val="11"/>
        <color theme="1"/>
        <rFont val="Calibri"/>
        <family val="2"/>
        <scheme val="minor"/>
      </rPr>
      <t>(A typical stick built single family home would "5B")</t>
    </r>
  </si>
  <si>
    <r>
      <rPr>
        <b/>
        <sz val="11"/>
        <color theme="1"/>
        <rFont val="Calibri"/>
        <family val="2"/>
        <scheme val="minor"/>
      </rPr>
      <t>This calculator includes:</t>
    </r>
    <r>
      <rPr>
        <sz val="11"/>
        <color theme="1"/>
        <rFont val="Calibri"/>
        <family val="2"/>
        <scheme val="minor"/>
      </rPr>
      <t xml:space="preserve"> Information on estimated fees for a building permit and is subject to change without notice. Actual fees are determined by the regulations in effect on the date when application for permit is accepted and are calculated during plan review. Illustrations used below do not include all requirements from the code. The illustrations of classes and types, are used in helping illustrate different classes and types, by no way is it limited to the information provided below. The calculator below is for new construction, when calculating permit fees for remodels, the square footage is not always used rather in some cases the project valuation 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</si>
</sst>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000_);_(&quot;$&quot;* \(#,##0.000\);_(&quot;$&quot;* &quot;-&quot;???_);_(@_)"/>
    <numFmt numFmtId="165" formatCode="_(* #,##0_);_(* \(#,##0\);_(* &quot;-&quot;??_);_(@_)"/>
  </numFmts>
  <fonts count="5"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98">
    <xf numFmtId="0" fontId="0" fillId="0" borderId="0" xfId="0"/>
    <xf numFmtId="0" fontId="0" fillId="0" borderId="0" xfId="0" applyAlignment="1">
      <alignment horizontal="left"/>
    </xf>
    <xf numFmtId="0" fontId="0" fillId="0" borderId="0" xfId="0" applyAlignment="1">
      <alignment horizontal="right"/>
    </xf>
    <xf numFmtId="0" fontId="0" fillId="0" borderId="0" xfId="0" applyAlignment="1"/>
    <xf numFmtId="44" fontId="0" fillId="0" borderId="0" xfId="0" applyNumberFormat="1"/>
    <xf numFmtId="0" fontId="0" fillId="0" borderId="0" xfId="0" applyNumberFormat="1"/>
    <xf numFmtId="0" fontId="0" fillId="0" borderId="0" xfId="0" applyBorder="1"/>
    <xf numFmtId="0" fontId="0" fillId="0" borderId="0" xfId="0" applyBorder="1" applyAlignment="1">
      <alignment vertical="top"/>
    </xf>
    <xf numFmtId="0" fontId="0" fillId="0" borderId="0" xfId="0" applyBorder="1" applyAlignment="1"/>
    <xf numFmtId="0" fontId="0" fillId="0" borderId="0" xfId="0" applyBorder="1" applyAlignment="1">
      <alignment wrapText="1"/>
    </xf>
    <xf numFmtId="44" fontId="0" fillId="0" borderId="0" xfId="0" applyNumberFormat="1" applyBorder="1" applyAlignment="1"/>
    <xf numFmtId="0" fontId="0" fillId="3" borderId="30" xfId="0" applyFill="1" applyBorder="1" applyAlignment="1" applyProtection="1">
      <alignment horizontal="center"/>
      <protection locked="0"/>
    </xf>
    <xf numFmtId="0" fontId="0" fillId="3" borderId="29" xfId="0" applyFill="1" applyBorder="1" applyAlignment="1" applyProtection="1">
      <alignment horizontal="center"/>
      <protection locked="0"/>
    </xf>
    <xf numFmtId="44" fontId="0" fillId="0" borderId="26" xfId="0" applyNumberFormat="1" applyBorder="1" applyAlignment="1"/>
    <xf numFmtId="44" fontId="0" fillId="0" borderId="27" xfId="0" applyNumberFormat="1" applyBorder="1" applyAlignment="1"/>
    <xf numFmtId="44" fontId="0" fillId="0" borderId="28" xfId="0" applyNumberFormat="1" applyBorder="1" applyAlignment="1"/>
    <xf numFmtId="0" fontId="0" fillId="0" borderId="26" xfId="0" applyBorder="1" applyAlignment="1">
      <alignment horizontal="center"/>
    </xf>
    <xf numFmtId="0" fontId="0" fillId="0" borderId="29" xfId="0" applyBorder="1" applyAlignment="1">
      <alignment horizontal="center"/>
    </xf>
    <xf numFmtId="0" fontId="0" fillId="5" borderId="26" xfId="0" applyFill="1" applyBorder="1" applyAlignment="1" applyProtection="1">
      <alignment horizontal="center"/>
      <protection locked="0"/>
    </xf>
    <xf numFmtId="0" fontId="0" fillId="5" borderId="29" xfId="0" applyFill="1" applyBorder="1" applyAlignment="1" applyProtection="1">
      <alignment horizontal="center"/>
      <protection locked="0"/>
    </xf>
    <xf numFmtId="165" fontId="0" fillId="4" borderId="26" xfId="1" applyNumberFormat="1" applyFont="1" applyFill="1" applyBorder="1" applyAlignment="1" applyProtection="1">
      <alignment horizontal="center"/>
      <protection locked="0"/>
    </xf>
    <xf numFmtId="165" fontId="0" fillId="4" borderId="29" xfId="1" applyNumberFormat="1" applyFont="1" applyFill="1" applyBorder="1" applyAlignment="1" applyProtection="1">
      <alignment horizontal="center"/>
      <protection locked="0"/>
    </xf>
    <xf numFmtId="0" fontId="0" fillId="2" borderId="24" xfId="0" applyFill="1" applyBorder="1" applyAlignment="1">
      <alignment horizontal="center"/>
    </xf>
    <xf numFmtId="0" fontId="0" fillId="2" borderId="0" xfId="0" applyFill="1" applyBorder="1" applyAlignment="1">
      <alignment horizontal="center"/>
    </xf>
    <xf numFmtId="0" fontId="0" fillId="2" borderId="25" xfId="0" applyFill="1" applyBorder="1" applyAlignment="1">
      <alignment horizontal="center"/>
    </xf>
    <xf numFmtId="44" fontId="0" fillId="0" borderId="19" xfId="0" applyNumberFormat="1" applyBorder="1" applyAlignment="1">
      <alignment horizontal="center"/>
    </xf>
    <xf numFmtId="44" fontId="0" fillId="0" borderId="8" xfId="0" applyNumberFormat="1" applyBorder="1" applyAlignment="1">
      <alignment horizontal="center"/>
    </xf>
    <xf numFmtId="44" fontId="0" fillId="0" borderId="9" xfId="0" applyNumberFormat="1" applyBorder="1" applyAlignment="1">
      <alignment horizontal="center"/>
    </xf>
    <xf numFmtId="44" fontId="0" fillId="0" borderId="4" xfId="0" applyNumberFormat="1" applyBorder="1" applyAlignment="1">
      <alignment horizontal="center"/>
    </xf>
    <xf numFmtId="44" fontId="0" fillId="0" borderId="5" xfId="0" applyNumberFormat="1" applyBorder="1" applyAlignment="1">
      <alignment horizontal="center"/>
    </xf>
    <xf numFmtId="44" fontId="0" fillId="0" borderId="21" xfId="0" applyNumberFormat="1" applyBorder="1" applyAlignment="1">
      <alignment horizontal="center"/>
    </xf>
    <xf numFmtId="44" fontId="0" fillId="0" borderId="0" xfId="0" applyNumberFormat="1" applyAlignment="1">
      <alignment horizont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0" fillId="2" borderId="1"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6" xfId="0" applyFill="1" applyBorder="1" applyAlignment="1">
      <alignment horizontal="center" vertical="top" wrapText="1"/>
    </xf>
    <xf numFmtId="0" fontId="0" fillId="2" borderId="2" xfId="0" applyFill="1" applyBorder="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vertical="top" wrapText="1"/>
    </xf>
    <xf numFmtId="0" fontId="0" fillId="2" borderId="5" xfId="0" applyFill="1" applyBorder="1" applyAlignment="1">
      <alignment horizontal="center" vertical="top" wrapText="1"/>
    </xf>
    <xf numFmtId="0" fontId="0" fillId="0" borderId="0" xfId="0" applyAlignment="1">
      <alignment horizontal="center"/>
    </xf>
    <xf numFmtId="0" fontId="0" fillId="2" borderId="1" xfId="0" applyFill="1" applyBorder="1" applyAlignment="1">
      <alignment horizontal="center" vertical="top"/>
    </xf>
    <xf numFmtId="0" fontId="0" fillId="2" borderId="2" xfId="0" applyFill="1" applyBorder="1" applyAlignment="1">
      <alignment horizontal="center" vertical="top"/>
    </xf>
    <xf numFmtId="0" fontId="0" fillId="2" borderId="14" xfId="0" applyFill="1" applyBorder="1" applyAlignment="1">
      <alignment horizontal="center" vertical="top"/>
    </xf>
    <xf numFmtId="0" fontId="0" fillId="2" borderId="17" xfId="0" applyFill="1" applyBorder="1" applyAlignment="1">
      <alignment horizontal="center" vertical="top"/>
    </xf>
    <xf numFmtId="0" fontId="0" fillId="2" borderId="11" xfId="0" applyFill="1" applyBorder="1" applyAlignment="1">
      <alignment horizontal="center" vertical="top"/>
    </xf>
    <xf numFmtId="0" fontId="0" fillId="2" borderId="12" xfId="0" applyFill="1" applyBorder="1" applyAlignment="1">
      <alignment horizontal="center" vertical="top"/>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2" borderId="0" xfId="0" applyFill="1" applyAlignment="1">
      <alignment horizontal="center"/>
    </xf>
    <xf numFmtId="0" fontId="0" fillId="2" borderId="5" xfId="0" applyFill="1" applyBorder="1" applyAlignment="1">
      <alignment horizontal="center"/>
    </xf>
    <xf numFmtId="164" fontId="0" fillId="0" borderId="0" xfId="0" applyNumberFormat="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22" xfId="0" applyBorder="1" applyAlignment="1">
      <alignment horizontal="center"/>
    </xf>
    <xf numFmtId="0" fontId="0" fillId="2" borderId="16" xfId="0" applyFill="1" applyBorder="1" applyAlignment="1">
      <alignment horizontal="center" wrapText="1"/>
    </xf>
    <xf numFmtId="0" fontId="0" fillId="2" borderId="3" xfId="0" applyFill="1" applyBorder="1" applyAlignment="1">
      <alignment horizontal="center" wrapText="1"/>
    </xf>
    <xf numFmtId="0" fontId="0" fillId="2" borderId="10" xfId="0" applyFill="1" applyBorder="1" applyAlignment="1">
      <alignment horizontal="center" wrapText="1"/>
    </xf>
    <xf numFmtId="0" fontId="0" fillId="2" borderId="11" xfId="0" applyFill="1" applyBorder="1" applyAlignment="1">
      <alignment horizontal="center" wrapText="1"/>
    </xf>
    <xf numFmtId="0" fontId="0" fillId="2" borderId="18" xfId="0" applyFill="1" applyBorder="1" applyAlignment="1">
      <alignment horizontal="center" wrapText="1"/>
    </xf>
    <xf numFmtId="44" fontId="0" fillId="0" borderId="7" xfId="0" applyNumberFormat="1" applyBorder="1" applyAlignment="1">
      <alignment horizontal="center"/>
    </xf>
    <xf numFmtId="44" fontId="0" fillId="0" borderId="20" xfId="0" applyNumberFormat="1" applyBorder="1" applyAlignment="1">
      <alignment horizontal="center"/>
    </xf>
    <xf numFmtId="44" fontId="0" fillId="0" borderId="23" xfId="0" applyNumberFormat="1" applyBorder="1" applyAlignment="1">
      <alignment horizontal="center"/>
    </xf>
    <xf numFmtId="44" fontId="0" fillId="0" borderId="6" xfId="0" applyNumberFormat="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7" xfId="0" applyFill="1" applyBorder="1" applyAlignment="1">
      <alignment horizontal="center"/>
    </xf>
    <xf numFmtId="0" fontId="0" fillId="2" borderId="11" xfId="0" applyFill="1" applyBorder="1" applyAlignment="1">
      <alignment horizontal="center"/>
    </xf>
    <xf numFmtId="0" fontId="0" fillId="2" borderId="18" xfId="0" applyFill="1" applyBorder="1" applyAlignment="1">
      <alignment horizontal="center"/>
    </xf>
    <xf numFmtId="44" fontId="4" fillId="0" borderId="19" xfId="0" applyNumberFormat="1" applyFont="1" applyBorder="1" applyAlignment="1">
      <alignment horizontal="center"/>
    </xf>
    <xf numFmtId="44" fontId="4" fillId="0" borderId="8" xfId="0" applyNumberFormat="1" applyFont="1" applyBorder="1" applyAlignment="1">
      <alignment horizontal="center"/>
    </xf>
    <xf numFmtId="44" fontId="4" fillId="0" borderId="20" xfId="0" applyNumberFormat="1" applyFont="1" applyBorder="1" applyAlignment="1">
      <alignment horizontal="center"/>
    </xf>
    <xf numFmtId="44" fontId="4" fillId="0" borderId="4" xfId="0" applyNumberFormat="1" applyFont="1" applyBorder="1" applyAlignment="1">
      <alignment horizontal="center"/>
    </xf>
    <xf numFmtId="44" fontId="4" fillId="0" borderId="5" xfId="0" applyNumberFormat="1" applyFont="1" applyBorder="1" applyAlignment="1">
      <alignment horizontal="center"/>
    </xf>
    <xf numFmtId="44" fontId="4" fillId="0" borderId="6"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76201</xdr:colOff>
      <xdr:row>0</xdr:row>
      <xdr:rowOff>0</xdr:rowOff>
    </xdr:from>
    <xdr:to>
      <xdr:col>9</xdr:col>
      <xdr:colOff>47625</xdr:colOff>
      <xdr:row>7</xdr:row>
      <xdr:rowOff>66675</xdr:rowOff>
    </xdr:to>
    <xdr:pic>
      <xdr:nvPicPr>
        <xdr:cNvPr id="3" name="Picture 2" descr="Letterhead Colot 9-0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1" y="0"/>
          <a:ext cx="4238624" cy="1400175"/>
        </a:xfrm>
        <a:prstGeom prst="rect">
          <a:avLst/>
        </a:prstGeom>
        <a:solidFill>
          <a:schemeClr val="tx1">
            <a:alpha val="12000"/>
          </a:schemeClr>
        </a:solidFill>
        <a:ln>
          <a:solidFill>
            <a:schemeClr val="accent1"/>
          </a:solidFill>
        </a:ln>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line%20Courses/WABO%20103/Week%202/Copy%20of%20permit-fee-calculator%20Seatt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Estimator"/>
      <sheetName val="Table D-1"/>
      <sheetName val="BVD"/>
    </sheetNames>
    <sheetDataSet>
      <sheetData sheetId="0" refreshError="1"/>
      <sheetData sheetId="1" refreshError="1"/>
      <sheetData sheetId="2">
        <row r="5">
          <cell r="F5" t="str">
            <v>IA</v>
          </cell>
          <cell r="G5" t="str">
            <v>IB</v>
          </cell>
          <cell r="H5" t="str">
            <v>IIA</v>
          </cell>
          <cell r="I5" t="str">
            <v>IIB</v>
          </cell>
          <cell r="J5" t="str">
            <v>IIIA</v>
          </cell>
          <cell r="K5" t="str">
            <v>IIIB</v>
          </cell>
          <cell r="L5" t="str">
            <v>IV</v>
          </cell>
          <cell r="M5" t="str">
            <v>VA</v>
          </cell>
          <cell r="N5" t="str">
            <v>VB</v>
          </cell>
        </row>
        <row r="6">
          <cell r="C6" t="str">
            <v>A-1</v>
          </cell>
        </row>
        <row r="7">
          <cell r="C7" t="str">
            <v>A-1a</v>
          </cell>
        </row>
        <row r="8">
          <cell r="C8" t="str">
            <v>A-2</v>
          </cell>
        </row>
        <row r="9">
          <cell r="C9" t="str">
            <v>A-2a</v>
          </cell>
        </row>
        <row r="10">
          <cell r="C10" t="str">
            <v>A-3</v>
          </cell>
        </row>
        <row r="11">
          <cell r="C11" t="str">
            <v>A-3a</v>
          </cell>
        </row>
        <row r="12">
          <cell r="C12" t="str">
            <v>A-4</v>
          </cell>
        </row>
        <row r="13">
          <cell r="C13" t="str">
            <v>B</v>
          </cell>
        </row>
        <row r="14">
          <cell r="C14" t="str">
            <v>E</v>
          </cell>
        </row>
        <row r="15">
          <cell r="C15" t="str">
            <v>F-1</v>
          </cell>
        </row>
        <row r="16">
          <cell r="C16" t="str">
            <v>F-2</v>
          </cell>
        </row>
        <row r="17">
          <cell r="C17" t="str">
            <v>H-1</v>
          </cell>
        </row>
        <row r="18">
          <cell r="C18" t="str">
            <v>H-2,3,4</v>
          </cell>
        </row>
        <row r="19">
          <cell r="C19" t="str">
            <v>H-5</v>
          </cell>
        </row>
        <row r="20">
          <cell r="C20" t="str">
            <v>I-1</v>
          </cell>
        </row>
        <row r="21">
          <cell r="C21" t="str">
            <v>I-2</v>
          </cell>
        </row>
        <row r="22">
          <cell r="C22" t="str">
            <v>I-2a</v>
          </cell>
        </row>
        <row r="23">
          <cell r="C23" t="str">
            <v>I-3</v>
          </cell>
        </row>
        <row r="24">
          <cell r="C24" t="str">
            <v>I-4</v>
          </cell>
        </row>
        <row r="25">
          <cell r="C25" t="str">
            <v>M</v>
          </cell>
        </row>
        <row r="26">
          <cell r="C26" t="str">
            <v>R-1</v>
          </cell>
        </row>
        <row r="27">
          <cell r="C27" t="str">
            <v>R-2</v>
          </cell>
        </row>
        <row r="28">
          <cell r="C28" t="str">
            <v>R-3</v>
          </cell>
        </row>
        <row r="29">
          <cell r="C29" t="str">
            <v>R-4</v>
          </cell>
        </row>
        <row r="30">
          <cell r="C30" t="str">
            <v>S-1</v>
          </cell>
        </row>
        <row r="31">
          <cell r="C31" t="str">
            <v>S-2</v>
          </cell>
        </row>
        <row r="32">
          <cell r="C32" t="str">
            <v>U</v>
          </cell>
        </row>
        <row r="33">
          <cell r="C33"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36"/>
  <sheetViews>
    <sheetView tabSelected="1" zoomScaleNormal="100" workbookViewId="0">
      <selection activeCell="J1" sqref="J1:K11"/>
    </sheetView>
  </sheetViews>
  <sheetFormatPr defaultRowHeight="15" x14ac:dyDescent="0.25"/>
  <cols>
    <col min="15" max="15" width="9.140625" customWidth="1"/>
    <col min="16" max="24" width="9.140625" hidden="1" customWidth="1"/>
    <col min="25" max="25" width="8.5703125" hidden="1" customWidth="1"/>
    <col min="26" max="26" width="10.7109375" hidden="1" customWidth="1"/>
    <col min="27" max="29" width="9.140625" hidden="1" customWidth="1"/>
    <col min="30" max="30" width="0" hidden="1" customWidth="1"/>
    <col min="31" max="31" width="17.42578125" hidden="1" customWidth="1"/>
    <col min="32" max="35" width="0" hidden="1" customWidth="1"/>
  </cols>
  <sheetData>
    <row r="1" spans="1:28" x14ac:dyDescent="0.25">
      <c r="A1" s="71"/>
      <c r="B1" s="71"/>
      <c r="C1" s="71"/>
      <c r="D1" s="71"/>
      <c r="E1" s="71"/>
      <c r="F1" s="71"/>
      <c r="G1" s="71"/>
      <c r="H1" s="71"/>
      <c r="I1" s="71"/>
      <c r="J1" s="71"/>
      <c r="K1" s="71"/>
    </row>
    <row r="2" spans="1:28" x14ac:dyDescent="0.25">
      <c r="A2" s="71"/>
      <c r="B2" s="71"/>
      <c r="C2" s="71"/>
      <c r="D2" s="71"/>
      <c r="E2" s="71"/>
      <c r="F2" s="71"/>
      <c r="G2" s="71"/>
      <c r="H2" s="71"/>
      <c r="I2" s="71"/>
      <c r="J2" s="71"/>
      <c r="K2" s="71"/>
    </row>
    <row r="3" spans="1:28" x14ac:dyDescent="0.25">
      <c r="A3" s="71"/>
      <c r="B3" s="71"/>
      <c r="C3" s="71"/>
      <c r="D3" s="71"/>
      <c r="E3" s="71"/>
      <c r="F3" s="71"/>
      <c r="G3" s="71"/>
      <c r="H3" s="71"/>
      <c r="I3" s="71"/>
      <c r="J3" s="71"/>
      <c r="K3" s="71"/>
    </row>
    <row r="4" spans="1:28" x14ac:dyDescent="0.25">
      <c r="A4" s="71"/>
      <c r="B4" s="71"/>
      <c r="C4" s="71"/>
      <c r="D4" s="71"/>
      <c r="E4" s="71"/>
      <c r="F4" s="71"/>
      <c r="G4" s="71"/>
      <c r="H4" s="71"/>
      <c r="I4" s="71"/>
      <c r="J4" s="71"/>
      <c r="K4" s="71"/>
    </row>
    <row r="5" spans="1:28" x14ac:dyDescent="0.25">
      <c r="A5" s="71"/>
      <c r="B5" s="71"/>
      <c r="C5" s="71"/>
      <c r="D5" s="71"/>
      <c r="E5" s="71"/>
      <c r="F5" s="71"/>
      <c r="G5" s="71"/>
      <c r="H5" s="71"/>
      <c r="I5" s="71"/>
      <c r="J5" s="71"/>
      <c r="K5" s="71"/>
    </row>
    <row r="6" spans="1:28" x14ac:dyDescent="0.25">
      <c r="A6" s="71"/>
      <c r="B6" s="71"/>
      <c r="C6" s="71"/>
      <c r="D6" s="71"/>
      <c r="E6" s="71"/>
      <c r="F6" s="71"/>
      <c r="G6" s="71"/>
      <c r="H6" s="71"/>
      <c r="I6" s="71"/>
      <c r="J6" s="71"/>
      <c r="K6" s="71"/>
    </row>
    <row r="7" spans="1:28" x14ac:dyDescent="0.25">
      <c r="A7" s="71"/>
      <c r="B7" s="71"/>
      <c r="C7" s="71"/>
      <c r="D7" s="71"/>
      <c r="E7" s="71"/>
      <c r="F7" s="71"/>
      <c r="G7" s="71"/>
      <c r="H7" s="71"/>
      <c r="I7" s="71"/>
      <c r="J7" s="71"/>
      <c r="K7" s="71"/>
    </row>
    <row r="8" spans="1:28" x14ac:dyDescent="0.25">
      <c r="A8" s="71"/>
      <c r="B8" s="71"/>
      <c r="C8" s="71"/>
      <c r="D8" s="71"/>
      <c r="E8" s="71"/>
      <c r="F8" s="71"/>
      <c r="G8" s="71"/>
      <c r="H8" s="71"/>
      <c r="I8" s="71"/>
      <c r="J8" s="71"/>
      <c r="K8" s="71"/>
    </row>
    <row r="9" spans="1:28" ht="15.75" thickBot="1" x14ac:dyDescent="0.3">
      <c r="A9" s="71"/>
      <c r="B9" s="71"/>
      <c r="C9" s="72"/>
      <c r="D9" s="72"/>
      <c r="E9" s="72"/>
      <c r="F9" s="72"/>
      <c r="G9" s="72"/>
      <c r="H9" s="72"/>
      <c r="I9" s="72"/>
      <c r="J9" s="71"/>
      <c r="K9" s="71"/>
    </row>
    <row r="10" spans="1:28" x14ac:dyDescent="0.25">
      <c r="A10" s="71"/>
      <c r="B10" s="71"/>
      <c r="C10" s="32" t="s">
        <v>0</v>
      </c>
      <c r="D10" s="33"/>
      <c r="E10" s="33"/>
      <c r="F10" s="33"/>
      <c r="G10" s="33"/>
      <c r="H10" s="33"/>
      <c r="I10" s="34"/>
      <c r="J10" s="71"/>
      <c r="K10" s="71"/>
    </row>
    <row r="11" spans="1:28" ht="15.75" thickBot="1" x14ac:dyDescent="0.3">
      <c r="A11" s="71"/>
      <c r="B11" s="71"/>
      <c r="C11" s="35"/>
      <c r="D11" s="36"/>
      <c r="E11" s="36"/>
      <c r="F11" s="36"/>
      <c r="G11" s="36"/>
      <c r="H11" s="36"/>
      <c r="I11" s="37"/>
      <c r="J11" s="71"/>
      <c r="K11" s="71"/>
    </row>
    <row r="12" spans="1:28" ht="15.75" thickBot="1" x14ac:dyDescent="0.3">
      <c r="A12" s="72"/>
      <c r="B12" s="72"/>
      <c r="C12" s="72"/>
      <c r="D12" s="72"/>
      <c r="E12" s="72"/>
      <c r="F12" s="72"/>
      <c r="G12" s="72"/>
      <c r="H12" s="72"/>
      <c r="I12" s="72"/>
      <c r="J12" s="72"/>
      <c r="K12" s="72"/>
    </row>
    <row r="13" spans="1:28" ht="15" customHeight="1" x14ac:dyDescent="0.25">
      <c r="A13" s="62" t="s">
        <v>27</v>
      </c>
      <c r="B13" s="63"/>
      <c r="C13" s="63"/>
      <c r="D13" s="63"/>
      <c r="E13" s="63"/>
      <c r="F13" s="63"/>
      <c r="G13" s="63"/>
      <c r="H13" s="63"/>
      <c r="I13" s="63"/>
      <c r="J13" s="63"/>
      <c r="K13" s="64"/>
    </row>
    <row r="14" spans="1:28" x14ac:dyDescent="0.25">
      <c r="A14" s="65"/>
      <c r="B14" s="66"/>
      <c r="C14" s="66"/>
      <c r="D14" s="66"/>
      <c r="E14" s="66"/>
      <c r="F14" s="66"/>
      <c r="G14" s="66"/>
      <c r="H14" s="66"/>
      <c r="I14" s="66"/>
      <c r="J14" s="66"/>
      <c r="K14" s="67"/>
    </row>
    <row r="15" spans="1:28" x14ac:dyDescent="0.25">
      <c r="A15" s="65"/>
      <c r="B15" s="66"/>
      <c r="C15" s="66"/>
      <c r="D15" s="66"/>
      <c r="E15" s="66"/>
      <c r="F15" s="66"/>
      <c r="G15" s="66"/>
      <c r="H15" s="66"/>
      <c r="I15" s="66"/>
      <c r="J15" s="66"/>
      <c r="K15" s="67"/>
    </row>
    <row r="16" spans="1:28" ht="45.75" customHeight="1" thickBot="1" x14ac:dyDescent="0.3">
      <c r="A16" s="68"/>
      <c r="B16" s="69"/>
      <c r="C16" s="69"/>
      <c r="D16" s="69"/>
      <c r="E16" s="69"/>
      <c r="F16" s="69"/>
      <c r="G16" s="69"/>
      <c r="H16" s="69"/>
      <c r="I16" s="69"/>
      <c r="J16" s="69"/>
      <c r="K16" s="70"/>
      <c r="AB16" t="s">
        <v>16</v>
      </c>
    </row>
    <row r="17" spans="1:35" ht="15" customHeight="1" x14ac:dyDescent="0.25">
      <c r="A17" s="53" t="s">
        <v>24</v>
      </c>
      <c r="B17" s="54"/>
      <c r="C17" s="54"/>
      <c r="D17" s="54"/>
      <c r="E17" s="54"/>
      <c r="F17" s="54"/>
      <c r="G17" s="54"/>
      <c r="H17" s="54"/>
      <c r="I17" s="54"/>
      <c r="J17" s="54"/>
      <c r="K17" s="55"/>
      <c r="V17" s="1"/>
      <c r="Z17" s="2"/>
      <c r="AB17" t="s">
        <v>8</v>
      </c>
    </row>
    <row r="18" spans="1:35" x14ac:dyDescent="0.25">
      <c r="A18" s="56"/>
      <c r="B18" s="57"/>
      <c r="C18" s="57"/>
      <c r="D18" s="57"/>
      <c r="E18" s="57"/>
      <c r="F18" s="57"/>
      <c r="G18" s="57"/>
      <c r="H18" s="57"/>
      <c r="I18" s="57"/>
      <c r="J18" s="57"/>
      <c r="K18" s="58"/>
      <c r="AB18" s="3">
        <v>4</v>
      </c>
      <c r="AC18" s="3"/>
      <c r="AD18" s="3"/>
      <c r="AE18" s="3"/>
    </row>
    <row r="19" spans="1:35" x14ac:dyDescent="0.25">
      <c r="A19" s="56"/>
      <c r="B19" s="57"/>
      <c r="C19" s="57"/>
      <c r="D19" s="57"/>
      <c r="E19" s="57"/>
      <c r="F19" s="57"/>
      <c r="G19" s="57"/>
      <c r="H19" s="57"/>
      <c r="I19" s="57"/>
      <c r="J19" s="57"/>
      <c r="K19" s="58"/>
      <c r="AB19" t="s">
        <v>17</v>
      </c>
    </row>
    <row r="20" spans="1:35" ht="15.75" thickBot="1" x14ac:dyDescent="0.3">
      <c r="A20" s="59"/>
      <c r="B20" s="60"/>
      <c r="C20" s="60"/>
      <c r="D20" s="60"/>
      <c r="E20" s="60"/>
      <c r="F20" s="60"/>
      <c r="G20" s="60"/>
      <c r="H20" s="60"/>
      <c r="I20" s="60"/>
      <c r="J20" s="60"/>
      <c r="K20" s="61"/>
      <c r="V20" s="46"/>
      <c r="W20" s="46"/>
      <c r="AB20" t="s">
        <v>9</v>
      </c>
    </row>
    <row r="21" spans="1:35" ht="15.75" thickBot="1" x14ac:dyDescent="0.3">
      <c r="A21" s="22" t="s">
        <v>1</v>
      </c>
      <c r="B21" s="23"/>
      <c r="C21" s="23"/>
      <c r="D21" s="23"/>
      <c r="E21" s="23"/>
      <c r="F21" s="23"/>
      <c r="G21" s="23"/>
      <c r="H21" s="23"/>
      <c r="I21" s="23"/>
      <c r="J21" s="23"/>
      <c r="K21" s="24"/>
      <c r="Q21">
        <f>IF(A35="R1",C35="1A",0)</f>
        <v>0</v>
      </c>
      <c r="R21">
        <f>IF(A35="R1",C35="2A",0)</f>
        <v>0</v>
      </c>
      <c r="S21">
        <f>IF(A35="R1",C35="3A",0)</f>
        <v>0</v>
      </c>
      <c r="T21">
        <f>IF(A35="R1",C35="5A",0)</f>
        <v>0</v>
      </c>
      <c r="U21">
        <f>IF(A35="R1",C35="1B",0)</f>
        <v>0</v>
      </c>
      <c r="V21">
        <f>IF(A35="R1",C35="2B",0)</f>
        <v>0</v>
      </c>
      <c r="W21">
        <f>IF(A35="R1",C35="3B",0)</f>
        <v>0</v>
      </c>
      <c r="X21">
        <f>IF(A35="R1",+C35=4,0)</f>
        <v>0</v>
      </c>
      <c r="Y21">
        <f>IF(A35="R1",C35="5B",0)</f>
        <v>0</v>
      </c>
      <c r="Z21" t="s">
        <v>13</v>
      </c>
      <c r="AB21" t="s">
        <v>18</v>
      </c>
      <c r="AC21" s="31">
        <f>SUM(T34)</f>
        <v>61020</v>
      </c>
      <c r="AD21" s="46"/>
      <c r="AE21" s="4">
        <f>IF(AC21&gt;AF21,AC21-AF21)</f>
        <v>60520</v>
      </c>
      <c r="AF21">
        <v>500</v>
      </c>
      <c r="AG21" s="5" t="b">
        <f>IF(AE21,TRUE,0)</f>
        <v>1</v>
      </c>
      <c r="AH21">
        <f t="shared" ref="AH21:AH84" si="0">IF(AG21=TRUE,AI21*1,0)</f>
        <v>24</v>
      </c>
      <c r="AI21">
        <v>24</v>
      </c>
    </row>
    <row r="22" spans="1:35" ht="60" customHeight="1" thickBot="1" x14ac:dyDescent="0.3">
      <c r="A22" s="62" t="s">
        <v>25</v>
      </c>
      <c r="B22" s="63"/>
      <c r="C22" s="63"/>
      <c r="D22" s="63"/>
      <c r="E22" s="63"/>
      <c r="F22" s="63"/>
      <c r="G22" s="63"/>
      <c r="H22" s="63"/>
      <c r="I22" s="63"/>
      <c r="J22" s="63"/>
      <c r="K22" s="64"/>
      <c r="Q22" t="b">
        <f>IF(A35="R2",C35="1A",0)</f>
        <v>0</v>
      </c>
      <c r="R22" t="b">
        <f>IF(A35="R2",C35="2A",0)</f>
        <v>0</v>
      </c>
      <c r="S22" t="b">
        <f>IF(A35="R2",C35="3A",0)</f>
        <v>1</v>
      </c>
      <c r="T22" t="b">
        <f>IF(A35="R2",C35="5A",0)</f>
        <v>0</v>
      </c>
      <c r="U22" t="b">
        <f>IF(A35="R2",C35="1B",0)</f>
        <v>0</v>
      </c>
      <c r="V22" t="b">
        <f>IF(A35="R2",C35="2B",0)</f>
        <v>0</v>
      </c>
      <c r="W22" t="b">
        <f>IF(A35="R2",C35="3B",0)</f>
        <v>0</v>
      </c>
      <c r="X22" t="b">
        <f>IF(A35="R2",+C35=4,0)</f>
        <v>0</v>
      </c>
      <c r="Y22" t="b">
        <f>IF(A35="R2",C35="5B",0)</f>
        <v>0</v>
      </c>
      <c r="Z22" t="s">
        <v>14</v>
      </c>
      <c r="AB22" t="s">
        <v>10</v>
      </c>
      <c r="AC22" s="31">
        <f>SUM(T34)</f>
        <v>61020</v>
      </c>
      <c r="AD22" s="31"/>
      <c r="AE22" s="4">
        <f t="shared" ref="AE22:AE85" si="1">IF(AC22&gt;AF22,AC22-AF22)</f>
        <v>60420</v>
      </c>
      <c r="AF22">
        <v>600</v>
      </c>
      <c r="AG22" s="5" t="b">
        <f t="shared" ref="AG22:AG85" si="2">IF(AE22,TRUE,0)</f>
        <v>1</v>
      </c>
      <c r="AH22">
        <f t="shared" si="0"/>
        <v>3</v>
      </c>
      <c r="AI22">
        <v>3</v>
      </c>
    </row>
    <row r="23" spans="1:35" hidden="1" x14ac:dyDescent="0.25">
      <c r="A23" s="65"/>
      <c r="B23" s="66"/>
      <c r="C23" s="66"/>
      <c r="D23" s="66"/>
      <c r="E23" s="66"/>
      <c r="F23" s="66"/>
      <c r="G23" s="66"/>
      <c r="H23" s="66"/>
      <c r="I23" s="66"/>
      <c r="J23" s="66"/>
      <c r="K23" s="67"/>
      <c r="Q23">
        <f>IF(A35="R3",C35="1A",0)</f>
        <v>0</v>
      </c>
      <c r="R23">
        <f>IF(A35="R3",C35="2A",0)</f>
        <v>0</v>
      </c>
      <c r="S23">
        <f>IF(A35="R3",C35="3A",0)</f>
        <v>0</v>
      </c>
      <c r="T23">
        <f>IF(A35="R3",C35="5A",0)</f>
        <v>0</v>
      </c>
      <c r="U23">
        <f>IF(A35="R3",C35="1B",0)</f>
        <v>0</v>
      </c>
      <c r="V23">
        <f>IF(A35="R3",C35="2B",0)</f>
        <v>0</v>
      </c>
      <c r="W23">
        <f>IF(A35="R3",C35="3B",0)</f>
        <v>0</v>
      </c>
      <c r="X23">
        <f>IF(A35="R3",+C35=4,0)</f>
        <v>0</v>
      </c>
      <c r="Y23">
        <f>IF(A35="R3",C35="5B",0)</f>
        <v>0</v>
      </c>
      <c r="Z23" t="s">
        <v>12</v>
      </c>
      <c r="AB23" t="s">
        <v>19</v>
      </c>
      <c r="AC23" s="31">
        <f>SUM(T34)</f>
        <v>61020</v>
      </c>
      <c r="AD23" s="31"/>
      <c r="AE23" s="4">
        <f t="shared" si="1"/>
        <v>60320</v>
      </c>
      <c r="AF23">
        <v>700</v>
      </c>
      <c r="AG23" s="5" t="b">
        <f t="shared" si="2"/>
        <v>1</v>
      </c>
      <c r="AH23">
        <f t="shared" si="0"/>
        <v>3</v>
      </c>
      <c r="AI23">
        <v>3</v>
      </c>
    </row>
    <row r="24" spans="1:35" hidden="1" x14ac:dyDescent="0.25">
      <c r="A24" s="65"/>
      <c r="B24" s="66"/>
      <c r="C24" s="66"/>
      <c r="D24" s="66"/>
      <c r="E24" s="66"/>
      <c r="F24" s="66"/>
      <c r="G24" s="66"/>
      <c r="H24" s="66"/>
      <c r="I24" s="66"/>
      <c r="J24" s="66"/>
      <c r="K24" s="67"/>
      <c r="Q24">
        <f>IF(A35="R4",C35="1A",0)</f>
        <v>0</v>
      </c>
      <c r="R24">
        <f>IF(A35="R4",C35="2A",0)</f>
        <v>0</v>
      </c>
      <c r="S24">
        <f>IF(A35="R4",C35="3A",0)</f>
        <v>0</v>
      </c>
      <c r="T24">
        <f>IF(A35="R4",C35="5A",0)</f>
        <v>0</v>
      </c>
      <c r="U24">
        <f>IF(A35="R4",C35="1B",0)</f>
        <v>0</v>
      </c>
      <c r="V24">
        <f>IF(A35="R4",C35="2B",0)</f>
        <v>0</v>
      </c>
      <c r="W24">
        <f>IF(A35="R4",C35="3B",0)</f>
        <v>0</v>
      </c>
      <c r="X24">
        <f>IF(A35="R4",+C35=4,0)</f>
        <v>0</v>
      </c>
      <c r="Y24">
        <f>IF(A35="R4",C35="5B",0)</f>
        <v>0</v>
      </c>
      <c r="Z24" t="s">
        <v>15</v>
      </c>
      <c r="AB24" t="s">
        <v>11</v>
      </c>
      <c r="AC24" s="31">
        <f>SUM(AC23)</f>
        <v>61020</v>
      </c>
      <c r="AD24" s="31"/>
      <c r="AE24" s="4">
        <f t="shared" si="1"/>
        <v>60220</v>
      </c>
      <c r="AF24">
        <v>800</v>
      </c>
      <c r="AG24" s="5" t="b">
        <f t="shared" si="2"/>
        <v>1</v>
      </c>
      <c r="AH24">
        <f t="shared" si="0"/>
        <v>3</v>
      </c>
      <c r="AI24">
        <v>3</v>
      </c>
    </row>
    <row r="25" spans="1:35" ht="0.75" hidden="1" customHeight="1" thickBot="1" x14ac:dyDescent="0.3">
      <c r="A25" s="68"/>
      <c r="B25" s="69"/>
      <c r="C25" s="69"/>
      <c r="D25" s="69"/>
      <c r="E25" s="69"/>
      <c r="F25" s="69"/>
      <c r="G25" s="69"/>
      <c r="H25" s="69"/>
      <c r="I25" s="69"/>
      <c r="J25" s="69"/>
      <c r="K25" s="70"/>
      <c r="Z25" t="s">
        <v>7</v>
      </c>
      <c r="AC25" s="31">
        <f>SUM(AC24)</f>
        <v>61020</v>
      </c>
      <c r="AD25" s="31"/>
      <c r="AE25" s="4">
        <f t="shared" si="1"/>
        <v>60120</v>
      </c>
      <c r="AF25">
        <v>900</v>
      </c>
      <c r="AG25" s="5" t="b">
        <f t="shared" si="2"/>
        <v>1</v>
      </c>
      <c r="AH25">
        <f t="shared" si="0"/>
        <v>3</v>
      </c>
      <c r="AI25">
        <v>3</v>
      </c>
    </row>
    <row r="26" spans="1:35" ht="15" customHeight="1" x14ac:dyDescent="0.25">
      <c r="A26" s="62" t="s">
        <v>26</v>
      </c>
      <c r="B26" s="63"/>
      <c r="C26" s="63"/>
      <c r="D26" s="63"/>
      <c r="E26" s="63"/>
      <c r="F26" s="63"/>
      <c r="G26" s="63"/>
      <c r="H26" s="63"/>
      <c r="I26" s="63"/>
      <c r="J26" s="63"/>
      <c r="K26" s="64"/>
      <c r="T26" s="31">
        <f>SUM(B39,F39)</f>
        <v>1115.4000000000001</v>
      </c>
      <c r="U26" s="46"/>
      <c r="V26" s="46"/>
      <c r="AC26" s="31">
        <f>SUM(AC25)</f>
        <v>61020</v>
      </c>
      <c r="AD26" s="31"/>
      <c r="AE26" s="4">
        <f t="shared" si="1"/>
        <v>60020</v>
      </c>
      <c r="AF26">
        <v>1000</v>
      </c>
      <c r="AG26" s="5" t="b">
        <f t="shared" si="2"/>
        <v>1</v>
      </c>
      <c r="AH26">
        <f t="shared" si="0"/>
        <v>3</v>
      </c>
      <c r="AI26">
        <v>3</v>
      </c>
    </row>
    <row r="27" spans="1:35" x14ac:dyDescent="0.25">
      <c r="A27" s="65"/>
      <c r="B27" s="66"/>
      <c r="C27" s="66"/>
      <c r="D27" s="66"/>
      <c r="E27" s="66"/>
      <c r="F27" s="66"/>
      <c r="G27" s="66"/>
      <c r="H27" s="66"/>
      <c r="I27" s="66"/>
      <c r="J27" s="66"/>
      <c r="K27" s="67"/>
      <c r="T27" s="46"/>
      <c r="U27" s="46"/>
      <c r="V27" s="46"/>
      <c r="AC27" s="31">
        <f t="shared" ref="AC27:AC39" si="3">SUM(AC26)</f>
        <v>61020</v>
      </c>
      <c r="AD27" s="31"/>
      <c r="AE27" s="4">
        <f t="shared" si="1"/>
        <v>59920</v>
      </c>
      <c r="AF27">
        <v>1100</v>
      </c>
      <c r="AG27" s="5" t="b">
        <f t="shared" si="2"/>
        <v>1</v>
      </c>
      <c r="AH27">
        <f t="shared" si="0"/>
        <v>3</v>
      </c>
      <c r="AI27">
        <v>3</v>
      </c>
    </row>
    <row r="28" spans="1:35" x14ac:dyDescent="0.25">
      <c r="A28" s="65"/>
      <c r="B28" s="66"/>
      <c r="C28" s="66"/>
      <c r="D28" s="66"/>
      <c r="E28" s="66"/>
      <c r="F28" s="66"/>
      <c r="G28" s="66"/>
      <c r="H28" s="66"/>
      <c r="I28" s="66"/>
      <c r="J28" s="66"/>
      <c r="K28" s="67"/>
      <c r="AC28" s="31">
        <f t="shared" si="3"/>
        <v>61020</v>
      </c>
      <c r="AD28" s="31"/>
      <c r="AE28" s="4">
        <f t="shared" si="1"/>
        <v>59820</v>
      </c>
      <c r="AF28">
        <v>1200</v>
      </c>
      <c r="AG28" s="5" t="b">
        <f t="shared" si="2"/>
        <v>1</v>
      </c>
      <c r="AH28">
        <f t="shared" si="0"/>
        <v>3</v>
      </c>
      <c r="AI28">
        <v>3</v>
      </c>
    </row>
    <row r="29" spans="1:35" ht="46.5" customHeight="1" thickBot="1" x14ac:dyDescent="0.3">
      <c r="A29" s="68"/>
      <c r="B29" s="69"/>
      <c r="C29" s="69"/>
      <c r="D29" s="69"/>
      <c r="E29" s="69"/>
      <c r="F29" s="69"/>
      <c r="G29" s="69"/>
      <c r="H29" s="69"/>
      <c r="I29" s="69"/>
      <c r="J29" s="69"/>
      <c r="K29" s="70"/>
      <c r="AC29" s="31">
        <f t="shared" si="3"/>
        <v>61020</v>
      </c>
      <c r="AD29" s="31"/>
      <c r="AE29" s="4">
        <f t="shared" si="1"/>
        <v>59720</v>
      </c>
      <c r="AF29">
        <v>1300</v>
      </c>
      <c r="AG29" s="5" t="b">
        <f t="shared" si="2"/>
        <v>1</v>
      </c>
      <c r="AH29">
        <f t="shared" si="0"/>
        <v>3</v>
      </c>
      <c r="AI29">
        <v>3</v>
      </c>
    </row>
    <row r="30" spans="1:35" ht="15" customHeight="1" x14ac:dyDescent="0.25">
      <c r="A30" s="62" t="s">
        <v>23</v>
      </c>
      <c r="B30" s="63"/>
      <c r="C30" s="63"/>
      <c r="D30" s="63"/>
      <c r="E30" s="63"/>
      <c r="F30" s="63"/>
      <c r="G30" s="63"/>
      <c r="H30" s="63"/>
      <c r="I30" s="63"/>
      <c r="J30" s="63"/>
      <c r="K30" s="64"/>
      <c r="T30" s="73">
        <f>SUM(F39*0.65)</f>
        <v>439.40000000000003</v>
      </c>
      <c r="U30" s="46"/>
      <c r="V30" s="46"/>
      <c r="AC30" s="31">
        <f t="shared" si="3"/>
        <v>61020</v>
      </c>
      <c r="AD30" s="31"/>
      <c r="AE30" s="4">
        <f t="shared" si="1"/>
        <v>59620</v>
      </c>
      <c r="AF30">
        <v>1400</v>
      </c>
      <c r="AG30" s="5" t="b">
        <f t="shared" si="2"/>
        <v>1</v>
      </c>
      <c r="AH30">
        <f t="shared" si="0"/>
        <v>3</v>
      </c>
      <c r="AI30">
        <v>3</v>
      </c>
    </row>
    <row r="31" spans="1:35" x14ac:dyDescent="0.25">
      <c r="A31" s="65"/>
      <c r="B31" s="66"/>
      <c r="C31" s="66"/>
      <c r="D31" s="66"/>
      <c r="E31" s="66"/>
      <c r="F31" s="66"/>
      <c r="G31" s="66"/>
      <c r="H31" s="66"/>
      <c r="I31" s="66"/>
      <c r="J31" s="66"/>
      <c r="K31" s="67"/>
      <c r="AC31" s="31">
        <f t="shared" si="3"/>
        <v>61020</v>
      </c>
      <c r="AD31" s="31"/>
      <c r="AE31" s="4">
        <f t="shared" si="1"/>
        <v>59520</v>
      </c>
      <c r="AF31">
        <v>1500</v>
      </c>
      <c r="AG31" s="5" t="b">
        <f t="shared" si="2"/>
        <v>1</v>
      </c>
      <c r="AH31">
        <f t="shared" si="0"/>
        <v>3</v>
      </c>
      <c r="AI31">
        <v>3</v>
      </c>
    </row>
    <row r="32" spans="1:35" ht="15.75" thickBot="1" x14ac:dyDescent="0.3">
      <c r="A32" s="68"/>
      <c r="B32" s="69"/>
      <c r="C32" s="69"/>
      <c r="D32" s="69"/>
      <c r="E32" s="69"/>
      <c r="F32" s="69"/>
      <c r="G32" s="69"/>
      <c r="H32" s="69"/>
      <c r="I32" s="69"/>
      <c r="J32" s="69"/>
      <c r="K32" s="70"/>
      <c r="AC32" s="31">
        <f t="shared" si="3"/>
        <v>61020</v>
      </c>
      <c r="AD32" s="31"/>
      <c r="AE32" s="4">
        <f t="shared" si="1"/>
        <v>59420</v>
      </c>
      <c r="AF32">
        <v>1600</v>
      </c>
      <c r="AG32" s="5" t="b">
        <f t="shared" si="2"/>
        <v>1</v>
      </c>
      <c r="AH32">
        <f t="shared" si="0"/>
        <v>3</v>
      </c>
      <c r="AI32">
        <v>3</v>
      </c>
    </row>
    <row r="33" spans="1:35" ht="15" customHeight="1" x14ac:dyDescent="0.25">
      <c r="A33" s="38" t="s">
        <v>3</v>
      </c>
      <c r="B33" s="39"/>
      <c r="C33" s="38" t="s">
        <v>2</v>
      </c>
      <c r="D33" s="39"/>
      <c r="E33" s="38" t="s">
        <v>4</v>
      </c>
      <c r="F33" s="39"/>
      <c r="G33" s="42" t="s">
        <v>5</v>
      </c>
      <c r="H33" s="42"/>
      <c r="I33" s="38" t="s">
        <v>6</v>
      </c>
      <c r="J33" s="44"/>
      <c r="K33" s="39"/>
      <c r="AC33" s="31">
        <f t="shared" si="3"/>
        <v>61020</v>
      </c>
      <c r="AD33" s="31"/>
      <c r="AE33" s="4">
        <f t="shared" si="1"/>
        <v>59320</v>
      </c>
      <c r="AF33">
        <v>1700</v>
      </c>
      <c r="AG33" s="5" t="b">
        <f t="shared" si="2"/>
        <v>1</v>
      </c>
      <c r="AH33">
        <f t="shared" si="0"/>
        <v>3</v>
      </c>
      <c r="AI33">
        <v>3</v>
      </c>
    </row>
    <row r="34" spans="1:35" ht="15.75" thickBot="1" x14ac:dyDescent="0.3">
      <c r="A34" s="40"/>
      <c r="B34" s="41"/>
      <c r="C34" s="40"/>
      <c r="D34" s="41"/>
      <c r="E34" s="40"/>
      <c r="F34" s="41"/>
      <c r="G34" s="43"/>
      <c r="H34" s="43"/>
      <c r="I34" s="40"/>
      <c r="J34" s="45"/>
      <c r="K34" s="41"/>
      <c r="T34" s="31">
        <f>SUM(I35)</f>
        <v>61020</v>
      </c>
      <c r="U34" s="31"/>
      <c r="V34" s="31"/>
      <c r="AC34" s="31">
        <f t="shared" si="3"/>
        <v>61020</v>
      </c>
      <c r="AD34" s="31"/>
      <c r="AE34" s="4">
        <f t="shared" si="1"/>
        <v>59220</v>
      </c>
      <c r="AF34">
        <v>1800</v>
      </c>
      <c r="AG34" s="5" t="b">
        <f t="shared" si="2"/>
        <v>1</v>
      </c>
      <c r="AH34">
        <f t="shared" si="0"/>
        <v>3</v>
      </c>
      <c r="AI34">
        <v>3</v>
      </c>
    </row>
    <row r="35" spans="1:35" ht="15.75" thickBot="1" x14ac:dyDescent="0.3">
      <c r="A35" s="11" t="s">
        <v>14</v>
      </c>
      <c r="B35" s="12"/>
      <c r="C35" s="18" t="s">
        <v>17</v>
      </c>
      <c r="D35" s="19"/>
      <c r="E35" s="20">
        <v>500</v>
      </c>
      <c r="F35" s="21"/>
      <c r="G35" s="16">
        <f>I35/E35</f>
        <v>122.04</v>
      </c>
      <c r="H35" s="17"/>
      <c r="I35" s="13">
        <f>SUM(Y47,X47,W47,V47,U47,Y46,X46,W46,V46,U46,T46,S46,R46,Q46,T47,S47,R47,Q47,Y48,X48,W48,V48,U48,T48,S48,R48,Q48,Y49,X49,W49,V49,U49,T49,S49,R49,Q49)</f>
        <v>61020</v>
      </c>
      <c r="J35" s="14"/>
      <c r="K35" s="15"/>
      <c r="S35" s="31"/>
      <c r="T35" s="31"/>
      <c r="U35" s="46">
        <f>VALUE(T34)</f>
        <v>61020</v>
      </c>
      <c r="V35" s="46"/>
      <c r="AC35" s="31">
        <f t="shared" si="3"/>
        <v>61020</v>
      </c>
      <c r="AD35" s="31"/>
      <c r="AE35" s="4">
        <f t="shared" si="1"/>
        <v>59120</v>
      </c>
      <c r="AF35">
        <v>1900</v>
      </c>
      <c r="AG35" s="5" t="b">
        <f t="shared" si="2"/>
        <v>1</v>
      </c>
      <c r="AH35">
        <f t="shared" si="0"/>
        <v>3</v>
      </c>
      <c r="AI35">
        <v>3</v>
      </c>
    </row>
    <row r="36" spans="1:35" ht="15.75" thickBot="1" x14ac:dyDescent="0.3">
      <c r="T36" s="46"/>
      <c r="U36" s="46"/>
      <c r="V36" s="46"/>
      <c r="AC36" s="31">
        <f t="shared" si="3"/>
        <v>61020</v>
      </c>
      <c r="AD36" s="31"/>
      <c r="AE36" s="4">
        <f t="shared" si="1"/>
        <v>59020</v>
      </c>
      <c r="AF36">
        <v>2000</v>
      </c>
      <c r="AG36" s="5" t="b">
        <f t="shared" si="2"/>
        <v>1</v>
      </c>
      <c r="AH36">
        <f t="shared" si="0"/>
        <v>3</v>
      </c>
      <c r="AI36">
        <v>3</v>
      </c>
    </row>
    <row r="37" spans="1:35" ht="15" customHeight="1" x14ac:dyDescent="0.25">
      <c r="B37" s="47" t="s">
        <v>21</v>
      </c>
      <c r="C37" s="48"/>
      <c r="D37" s="49"/>
      <c r="E37" s="74"/>
      <c r="F37" s="77" t="s">
        <v>20</v>
      </c>
      <c r="G37" s="42"/>
      <c r="H37" s="78"/>
      <c r="I37" s="9"/>
      <c r="J37" s="9"/>
      <c r="K37" s="9"/>
      <c r="AC37" s="31">
        <f t="shared" si="3"/>
        <v>61020</v>
      </c>
      <c r="AD37" s="31"/>
      <c r="AE37" s="4">
        <f t="shared" si="1"/>
        <v>58020</v>
      </c>
      <c r="AF37">
        <v>3000</v>
      </c>
      <c r="AG37" s="5" t="b">
        <f t="shared" si="2"/>
        <v>1</v>
      </c>
      <c r="AH37">
        <f t="shared" si="0"/>
        <v>11</v>
      </c>
      <c r="AI37">
        <v>11</v>
      </c>
    </row>
    <row r="38" spans="1:35" x14ac:dyDescent="0.25">
      <c r="B38" s="50"/>
      <c r="C38" s="51"/>
      <c r="D38" s="52"/>
      <c r="E38" s="75"/>
      <c r="F38" s="79"/>
      <c r="G38" s="80"/>
      <c r="H38" s="81"/>
      <c r="I38" s="9"/>
      <c r="J38" s="9"/>
      <c r="K38" s="9"/>
      <c r="AC38" s="31">
        <f t="shared" si="3"/>
        <v>61020</v>
      </c>
      <c r="AD38" s="31"/>
      <c r="AE38" s="4">
        <f t="shared" si="1"/>
        <v>57020</v>
      </c>
      <c r="AF38">
        <v>4000</v>
      </c>
      <c r="AG38" s="5" t="b">
        <f t="shared" si="2"/>
        <v>1</v>
      </c>
      <c r="AH38">
        <f t="shared" si="0"/>
        <v>11</v>
      </c>
      <c r="AI38">
        <v>11</v>
      </c>
    </row>
    <row r="39" spans="1:35" x14ac:dyDescent="0.25">
      <c r="B39" s="25">
        <f>SUM(T30)</f>
        <v>439.40000000000003</v>
      </c>
      <c r="C39" s="26"/>
      <c r="D39" s="27"/>
      <c r="E39" s="75"/>
      <c r="F39" s="82">
        <f>SUM(AH21:AH1036)</f>
        <v>676</v>
      </c>
      <c r="G39" s="26"/>
      <c r="H39" s="83"/>
      <c r="I39" s="10"/>
      <c r="J39" s="10"/>
      <c r="K39" s="10"/>
      <c r="AC39" s="31">
        <f t="shared" si="3"/>
        <v>61020</v>
      </c>
      <c r="AD39" s="31"/>
      <c r="AE39" s="4">
        <f t="shared" si="1"/>
        <v>56020</v>
      </c>
      <c r="AF39">
        <v>5000</v>
      </c>
      <c r="AG39" s="5" t="b">
        <f t="shared" si="2"/>
        <v>1</v>
      </c>
      <c r="AH39">
        <f t="shared" si="0"/>
        <v>11</v>
      </c>
      <c r="AI39">
        <v>11</v>
      </c>
    </row>
    <row r="40" spans="1:35" ht="15.75" thickBot="1" x14ac:dyDescent="0.3">
      <c r="B40" s="28"/>
      <c r="C40" s="29"/>
      <c r="D40" s="30"/>
      <c r="E40" s="76"/>
      <c r="F40" s="84"/>
      <c r="G40" s="29"/>
      <c r="H40" s="85"/>
      <c r="I40" s="10"/>
      <c r="J40" s="10"/>
      <c r="K40" s="10"/>
      <c r="AC40" s="31">
        <f t="shared" ref="AC40:AC61" si="4">SUM(AC39)</f>
        <v>61020</v>
      </c>
      <c r="AD40" s="31"/>
      <c r="AE40" s="4">
        <f t="shared" si="1"/>
        <v>55020</v>
      </c>
      <c r="AF40">
        <v>6000</v>
      </c>
      <c r="AG40" s="5" t="b">
        <f t="shared" si="2"/>
        <v>1</v>
      </c>
      <c r="AH40">
        <f t="shared" si="0"/>
        <v>11</v>
      </c>
      <c r="AI40">
        <v>11</v>
      </c>
    </row>
    <row r="41" spans="1:35" ht="15.75" customHeight="1" x14ac:dyDescent="0.25">
      <c r="D41" s="86" t="s">
        <v>22</v>
      </c>
      <c r="E41" s="87"/>
      <c r="F41" s="88"/>
      <c r="I41" s="8"/>
      <c r="J41" s="6"/>
      <c r="K41" s="6"/>
      <c r="U41">
        <f>COUNT(T34&gt;500)</f>
        <v>1</v>
      </c>
      <c r="V41" s="31"/>
      <c r="W41" s="31"/>
      <c r="AC41" s="31">
        <f t="shared" si="4"/>
        <v>61020</v>
      </c>
      <c r="AD41" s="31"/>
      <c r="AE41" s="4">
        <f t="shared" si="1"/>
        <v>54020</v>
      </c>
      <c r="AF41">
        <v>7000</v>
      </c>
      <c r="AG41" s="5" t="b">
        <f t="shared" si="2"/>
        <v>1</v>
      </c>
      <c r="AH41">
        <f t="shared" si="0"/>
        <v>11</v>
      </c>
      <c r="AI41">
        <v>11</v>
      </c>
    </row>
    <row r="42" spans="1:35" ht="15" customHeight="1" x14ac:dyDescent="0.25">
      <c r="D42" s="89"/>
      <c r="E42" s="90"/>
      <c r="F42" s="91"/>
      <c r="I42" s="8"/>
      <c r="J42" s="6"/>
      <c r="K42" s="6"/>
      <c r="AC42" s="31">
        <f t="shared" si="4"/>
        <v>61020</v>
      </c>
      <c r="AD42" s="31"/>
      <c r="AE42" s="4">
        <f t="shared" si="1"/>
        <v>53020</v>
      </c>
      <c r="AF42">
        <v>8000</v>
      </c>
      <c r="AG42" s="5" t="b">
        <f t="shared" si="2"/>
        <v>1</v>
      </c>
      <c r="AH42">
        <f t="shared" si="0"/>
        <v>11</v>
      </c>
      <c r="AI42">
        <v>11</v>
      </c>
    </row>
    <row r="43" spans="1:35" x14ac:dyDescent="0.25">
      <c r="D43" s="92">
        <f>SUM(T26)</f>
        <v>1115.4000000000001</v>
      </c>
      <c r="E43" s="93"/>
      <c r="F43" s="94"/>
      <c r="I43" s="8"/>
      <c r="J43" s="6"/>
      <c r="K43" s="6"/>
      <c r="AC43" s="31">
        <f t="shared" si="4"/>
        <v>61020</v>
      </c>
      <c r="AD43" s="31"/>
      <c r="AE43" s="4">
        <f t="shared" si="1"/>
        <v>52020</v>
      </c>
      <c r="AF43">
        <v>9000</v>
      </c>
      <c r="AG43" s="5" t="b">
        <f t="shared" si="2"/>
        <v>1</v>
      </c>
      <c r="AH43">
        <f t="shared" si="0"/>
        <v>11</v>
      </c>
      <c r="AI43">
        <v>11</v>
      </c>
    </row>
    <row r="44" spans="1:35" ht="15.75" thickBot="1" x14ac:dyDescent="0.3">
      <c r="D44" s="95"/>
      <c r="E44" s="96"/>
      <c r="F44" s="97"/>
      <c r="I44" s="8"/>
      <c r="J44" s="6"/>
      <c r="K44" s="6"/>
      <c r="AC44" s="31">
        <f t="shared" si="4"/>
        <v>61020</v>
      </c>
      <c r="AD44" s="31"/>
      <c r="AE44" s="4">
        <f t="shared" si="1"/>
        <v>51020</v>
      </c>
      <c r="AF44">
        <v>10000</v>
      </c>
      <c r="AG44" s="5" t="b">
        <f t="shared" si="2"/>
        <v>1</v>
      </c>
      <c r="AH44">
        <f t="shared" si="0"/>
        <v>11</v>
      </c>
      <c r="AI44">
        <v>11</v>
      </c>
    </row>
    <row r="45" spans="1:35" x14ac:dyDescent="0.25">
      <c r="Q45" t="s">
        <v>19</v>
      </c>
      <c r="R45" t="s">
        <v>18</v>
      </c>
      <c r="S45" t="s">
        <v>17</v>
      </c>
      <c r="T45" t="s">
        <v>16</v>
      </c>
      <c r="U45" t="s">
        <v>11</v>
      </c>
      <c r="V45" t="s">
        <v>10</v>
      </c>
      <c r="W45" t="s">
        <v>9</v>
      </c>
      <c r="X45">
        <v>4</v>
      </c>
      <c r="Y45" t="s">
        <v>8</v>
      </c>
      <c r="AC45" s="31">
        <f t="shared" si="4"/>
        <v>61020</v>
      </c>
      <c r="AD45" s="31"/>
      <c r="AE45" s="4">
        <f t="shared" si="1"/>
        <v>50020</v>
      </c>
      <c r="AF45">
        <v>11000</v>
      </c>
      <c r="AG45" s="5" t="b">
        <f t="shared" si="2"/>
        <v>1</v>
      </c>
      <c r="AH45">
        <f t="shared" si="0"/>
        <v>11</v>
      </c>
      <c r="AI45">
        <v>11</v>
      </c>
    </row>
    <row r="46" spans="1:35" ht="15" customHeight="1" x14ac:dyDescent="0.25">
      <c r="B46" s="7"/>
      <c r="C46" s="7"/>
      <c r="D46" s="7"/>
      <c r="E46" s="8"/>
      <c r="F46" s="9"/>
      <c r="G46" s="9"/>
      <c r="H46" s="9"/>
      <c r="Q46">
        <f>IF(Q24=TRUE,E35*180.72,0)</f>
        <v>0</v>
      </c>
      <c r="R46">
        <f>IF(R24=TRUE,E35*169.28,0)</f>
        <v>0</v>
      </c>
      <c r="S46">
        <f>IF(S24=TRUE,E35*149.06,0)</f>
        <v>0</v>
      </c>
      <c r="T46">
        <f>IF(T24=TRUE,E35*133.69,0)</f>
        <v>0</v>
      </c>
      <c r="U46">
        <f>IF(U24=TRUE,E35*174.14,0)</f>
        <v>0</v>
      </c>
      <c r="V46">
        <f>IF(V24=TRUE,E35*161.12,0)</f>
        <v>0</v>
      </c>
      <c r="W46">
        <f>IF(W24=TRUE,E35*145.04,0)</f>
        <v>0</v>
      </c>
      <c r="X46">
        <f>IF(X24=TRUE,E35*161.12,0)</f>
        <v>0</v>
      </c>
      <c r="Y46">
        <f>IF(Y24=TRUE,E35*129.43,0)</f>
        <v>0</v>
      </c>
      <c r="Z46" t="s">
        <v>15</v>
      </c>
      <c r="AC46" s="31">
        <f t="shared" si="4"/>
        <v>61020</v>
      </c>
      <c r="AD46" s="31"/>
      <c r="AE46" s="4">
        <f t="shared" si="1"/>
        <v>49020</v>
      </c>
      <c r="AF46">
        <v>12000</v>
      </c>
      <c r="AG46" s="5" t="b">
        <f t="shared" si="2"/>
        <v>1</v>
      </c>
      <c r="AH46">
        <f t="shared" si="0"/>
        <v>11</v>
      </c>
      <c r="AI46">
        <v>11</v>
      </c>
    </row>
    <row r="47" spans="1:35" x14ac:dyDescent="0.25">
      <c r="B47" s="7"/>
      <c r="C47" s="7"/>
      <c r="D47" s="7"/>
      <c r="E47" s="8"/>
      <c r="F47" s="9"/>
      <c r="G47" s="9"/>
      <c r="H47" s="9"/>
      <c r="Q47">
        <f>IF(Q23=TRUE,E35*143.93,0)</f>
        <v>0</v>
      </c>
      <c r="R47">
        <f>IF(R23=TRUE,E35*136.51,0)</f>
        <v>0</v>
      </c>
      <c r="S47">
        <f>IF(S23=TRUE,E35*127.95,0)</f>
        <v>0</v>
      </c>
      <c r="T47">
        <f>IF(T23=TRUE,E35*119.73,0)</f>
        <v>0</v>
      </c>
      <c r="U47">
        <f>IF(U23=TRUE,E35*139.97,0)</f>
        <v>0</v>
      </c>
      <c r="V47">
        <f>IF(V23=TRUE,E35*132.83,0)</f>
        <v>0</v>
      </c>
      <c r="W47">
        <f>IF(W23=TRUE,E35*124.61,0)</f>
        <v>0</v>
      </c>
      <c r="X47">
        <f>IF(X23=TRUE,E35*130.57,0)</f>
        <v>0</v>
      </c>
      <c r="Y47">
        <f>IF(Y23=TRUE,E35*112.65,0)</f>
        <v>0</v>
      </c>
      <c r="Z47" t="s">
        <v>12</v>
      </c>
      <c r="AC47" s="31">
        <f t="shared" si="4"/>
        <v>61020</v>
      </c>
      <c r="AD47" s="31"/>
      <c r="AE47" s="4">
        <f t="shared" si="1"/>
        <v>48020</v>
      </c>
      <c r="AF47">
        <v>13000</v>
      </c>
      <c r="AG47" s="5" t="b">
        <f t="shared" si="2"/>
        <v>1</v>
      </c>
      <c r="AH47">
        <f t="shared" si="0"/>
        <v>11</v>
      </c>
      <c r="AI47">
        <v>11</v>
      </c>
    </row>
    <row r="48" spans="1:35" x14ac:dyDescent="0.25">
      <c r="B48" s="10"/>
      <c r="C48" s="10"/>
      <c r="D48" s="10"/>
      <c r="E48" s="8"/>
      <c r="F48" s="10"/>
      <c r="G48" s="10"/>
      <c r="H48" s="10"/>
      <c r="Q48">
        <f>IF(Q22=TRUE,E35*152.86,0)</f>
        <v>0</v>
      </c>
      <c r="R48">
        <f>IF(R22=TRUE,E35*141.41,0)</f>
        <v>0</v>
      </c>
      <c r="S48">
        <f>IF(S22=TRUE,E35*122.04,0)</f>
        <v>61020</v>
      </c>
      <c r="T48">
        <f>IF(T22=TRUE,E35*106.66,0)</f>
        <v>0</v>
      </c>
      <c r="U48">
        <f>IF(U22=TRUE,E35*146.27,0)</f>
        <v>0</v>
      </c>
      <c r="V48">
        <f>IF(V22=TRUE,E35*133.25,0)</f>
        <v>0</v>
      </c>
      <c r="W48">
        <f>IF(W22=TRUE,E35*118.01,0)</f>
        <v>0</v>
      </c>
      <c r="X48">
        <f>IF(X22=TRUE,E35*133.25,0)</f>
        <v>0</v>
      </c>
      <c r="Y48">
        <f>IF(Y22=TRUE,E35*102.41,0)</f>
        <v>0</v>
      </c>
      <c r="Z48" t="s">
        <v>14</v>
      </c>
      <c r="AC48" s="31">
        <f t="shared" si="4"/>
        <v>61020</v>
      </c>
      <c r="AD48" s="31"/>
      <c r="AE48" s="4">
        <f t="shared" si="1"/>
        <v>47020</v>
      </c>
      <c r="AF48">
        <v>14000</v>
      </c>
      <c r="AG48" s="5" t="b">
        <f t="shared" si="2"/>
        <v>1</v>
      </c>
      <c r="AH48">
        <f t="shared" si="0"/>
        <v>11</v>
      </c>
      <c r="AI48">
        <v>11</v>
      </c>
    </row>
    <row r="49" spans="2:35" x14ac:dyDescent="0.25">
      <c r="B49" s="10"/>
      <c r="C49" s="10"/>
      <c r="D49" s="10"/>
      <c r="E49" s="8"/>
      <c r="F49" s="10"/>
      <c r="G49" s="10"/>
      <c r="H49" s="10"/>
      <c r="Q49">
        <f>IF(Q21=TRUE,E35*182.28,0)</f>
        <v>0</v>
      </c>
      <c r="R49">
        <f>IF(R21=TRUE,E35*170.83,0)</f>
        <v>0</v>
      </c>
      <c r="S49">
        <f>IF(S21=TRUE,E35*150.87,0)</f>
        <v>0</v>
      </c>
      <c r="T49">
        <f>IF(T21=TRUE,E35*135.49,0)</f>
        <v>0</v>
      </c>
      <c r="U49">
        <f>IF(U21=TRUE,E35*175.7,0)</f>
        <v>0</v>
      </c>
      <c r="V49">
        <f>IF(V21=TRUE,E35*162.68,0)</f>
        <v>0</v>
      </c>
      <c r="W49">
        <f>IF(W21=TRUE,E35*146.84,0)</f>
        <v>0</v>
      </c>
      <c r="X49">
        <f>IF(X21=TRUE,E35*162.68,0)</f>
        <v>0</v>
      </c>
      <c r="Y49">
        <f>IF(Y21=TRUE,E35*131.23,0)</f>
        <v>0</v>
      </c>
      <c r="Z49" t="s">
        <v>13</v>
      </c>
      <c r="AC49" s="31">
        <f t="shared" si="4"/>
        <v>61020</v>
      </c>
      <c r="AD49" s="31"/>
      <c r="AE49" s="4">
        <f t="shared" si="1"/>
        <v>46020</v>
      </c>
      <c r="AF49">
        <v>15000</v>
      </c>
      <c r="AG49" s="5" t="b">
        <f t="shared" si="2"/>
        <v>1</v>
      </c>
      <c r="AH49">
        <f t="shared" si="0"/>
        <v>11</v>
      </c>
      <c r="AI49">
        <v>11</v>
      </c>
    </row>
    <row r="50" spans="2:35" ht="15.75" customHeight="1" x14ac:dyDescent="0.25">
      <c r="B50" s="6"/>
      <c r="C50" s="6"/>
      <c r="D50" s="8"/>
      <c r="E50" s="8"/>
      <c r="F50" s="8"/>
      <c r="G50" s="6"/>
      <c r="H50" s="6"/>
      <c r="AC50" s="31">
        <f t="shared" si="4"/>
        <v>61020</v>
      </c>
      <c r="AD50" s="31"/>
      <c r="AE50" s="4">
        <f t="shared" si="1"/>
        <v>45020</v>
      </c>
      <c r="AF50">
        <v>16000</v>
      </c>
      <c r="AG50" s="5" t="b">
        <f t="shared" si="2"/>
        <v>1</v>
      </c>
      <c r="AH50">
        <f t="shared" si="0"/>
        <v>11</v>
      </c>
      <c r="AI50">
        <v>11</v>
      </c>
    </row>
    <row r="51" spans="2:35" x14ac:dyDescent="0.25">
      <c r="B51" s="6"/>
      <c r="C51" s="6"/>
      <c r="D51" s="8"/>
      <c r="E51" s="8"/>
      <c r="F51" s="8"/>
      <c r="G51" s="6"/>
      <c r="H51" s="6"/>
      <c r="AC51" s="31">
        <f t="shared" si="4"/>
        <v>61020</v>
      </c>
      <c r="AD51" s="31"/>
      <c r="AE51" s="4">
        <f t="shared" si="1"/>
        <v>44020</v>
      </c>
      <c r="AF51">
        <v>17000</v>
      </c>
      <c r="AG51" s="5" t="b">
        <f t="shared" si="2"/>
        <v>1</v>
      </c>
      <c r="AH51">
        <f t="shared" si="0"/>
        <v>11</v>
      </c>
      <c r="AI51">
        <v>11</v>
      </c>
    </row>
    <row r="52" spans="2:35" x14ac:dyDescent="0.25">
      <c r="B52" s="6"/>
      <c r="C52" s="6"/>
      <c r="D52" s="10"/>
      <c r="E52" s="10"/>
      <c r="F52" s="10"/>
      <c r="G52" s="6"/>
      <c r="H52" s="6"/>
      <c r="AC52" s="31">
        <f t="shared" si="4"/>
        <v>61020</v>
      </c>
      <c r="AD52" s="31"/>
      <c r="AE52" s="4">
        <f t="shared" si="1"/>
        <v>43020</v>
      </c>
      <c r="AF52">
        <v>18000</v>
      </c>
      <c r="AG52" s="5" t="b">
        <f t="shared" si="2"/>
        <v>1</v>
      </c>
      <c r="AH52">
        <f t="shared" si="0"/>
        <v>11</v>
      </c>
      <c r="AI52">
        <v>11</v>
      </c>
    </row>
    <row r="53" spans="2:35" x14ac:dyDescent="0.25">
      <c r="B53" s="6"/>
      <c r="C53" s="6"/>
      <c r="D53" s="10"/>
      <c r="E53" s="10"/>
      <c r="F53" s="10"/>
      <c r="G53" s="6"/>
      <c r="H53" s="6"/>
      <c r="AC53" s="31">
        <f t="shared" si="4"/>
        <v>61020</v>
      </c>
      <c r="AD53" s="31"/>
      <c r="AE53" s="4">
        <f t="shared" si="1"/>
        <v>42020</v>
      </c>
      <c r="AF53">
        <v>19000</v>
      </c>
      <c r="AG53" s="5" t="b">
        <f t="shared" si="2"/>
        <v>1</v>
      </c>
      <c r="AH53">
        <f t="shared" si="0"/>
        <v>11</v>
      </c>
      <c r="AI53">
        <v>11</v>
      </c>
    </row>
    <row r="54" spans="2:35" x14ac:dyDescent="0.25">
      <c r="AC54" s="31">
        <f t="shared" si="4"/>
        <v>61020</v>
      </c>
      <c r="AD54" s="31"/>
      <c r="AE54" s="4">
        <f t="shared" si="1"/>
        <v>41020</v>
      </c>
      <c r="AF54">
        <v>20000</v>
      </c>
      <c r="AG54" s="5" t="b">
        <f t="shared" si="2"/>
        <v>1</v>
      </c>
      <c r="AH54">
        <f t="shared" si="0"/>
        <v>11</v>
      </c>
      <c r="AI54">
        <v>11</v>
      </c>
    </row>
    <row r="55" spans="2:35" x14ac:dyDescent="0.25">
      <c r="AC55" s="31">
        <f t="shared" si="4"/>
        <v>61020</v>
      </c>
      <c r="AD55" s="31"/>
      <c r="AE55" s="4">
        <f t="shared" si="1"/>
        <v>40020</v>
      </c>
      <c r="AF55">
        <v>21000</v>
      </c>
      <c r="AG55" s="5" t="b">
        <f t="shared" si="2"/>
        <v>1</v>
      </c>
      <c r="AH55">
        <f t="shared" si="0"/>
        <v>11</v>
      </c>
      <c r="AI55">
        <v>11</v>
      </c>
    </row>
    <row r="56" spans="2:35" x14ac:dyDescent="0.25">
      <c r="AC56" s="31">
        <f t="shared" si="4"/>
        <v>61020</v>
      </c>
      <c r="AD56" s="31"/>
      <c r="AE56" s="4">
        <f t="shared" si="1"/>
        <v>39020</v>
      </c>
      <c r="AF56">
        <v>22000</v>
      </c>
      <c r="AG56" s="5" t="b">
        <f t="shared" si="2"/>
        <v>1</v>
      </c>
      <c r="AH56">
        <f t="shared" si="0"/>
        <v>11</v>
      </c>
      <c r="AI56">
        <v>11</v>
      </c>
    </row>
    <row r="57" spans="2:35" x14ac:dyDescent="0.25">
      <c r="AC57" s="31">
        <f t="shared" si="4"/>
        <v>61020</v>
      </c>
      <c r="AD57" s="31"/>
      <c r="AE57" s="4">
        <f t="shared" si="1"/>
        <v>38020</v>
      </c>
      <c r="AF57">
        <v>23000</v>
      </c>
      <c r="AG57" s="5" t="b">
        <f t="shared" si="2"/>
        <v>1</v>
      </c>
      <c r="AH57">
        <f t="shared" si="0"/>
        <v>11</v>
      </c>
      <c r="AI57">
        <v>11</v>
      </c>
    </row>
    <row r="58" spans="2:35" x14ac:dyDescent="0.25">
      <c r="AC58" s="31">
        <f t="shared" si="4"/>
        <v>61020</v>
      </c>
      <c r="AD58" s="31"/>
      <c r="AE58" s="4">
        <f t="shared" si="1"/>
        <v>37020</v>
      </c>
      <c r="AF58">
        <v>24000</v>
      </c>
      <c r="AG58" s="5" t="b">
        <f t="shared" si="2"/>
        <v>1</v>
      </c>
      <c r="AH58">
        <f t="shared" si="0"/>
        <v>11</v>
      </c>
      <c r="AI58">
        <v>11</v>
      </c>
    </row>
    <row r="59" spans="2:35" x14ac:dyDescent="0.25">
      <c r="AC59" s="31">
        <f t="shared" si="4"/>
        <v>61020</v>
      </c>
      <c r="AD59" s="31"/>
      <c r="AE59" s="4">
        <f t="shared" si="1"/>
        <v>36020</v>
      </c>
      <c r="AF59">
        <v>25000</v>
      </c>
      <c r="AG59" s="5" t="b">
        <f t="shared" si="2"/>
        <v>1</v>
      </c>
      <c r="AH59">
        <f t="shared" si="0"/>
        <v>11</v>
      </c>
      <c r="AI59">
        <v>11</v>
      </c>
    </row>
    <row r="60" spans="2:35" x14ac:dyDescent="0.25">
      <c r="AC60" s="31">
        <f t="shared" si="4"/>
        <v>61020</v>
      </c>
      <c r="AD60" s="31"/>
      <c r="AE60" s="4">
        <f t="shared" si="1"/>
        <v>35020</v>
      </c>
      <c r="AF60">
        <v>26000</v>
      </c>
      <c r="AG60" s="5" t="b">
        <f t="shared" si="2"/>
        <v>1</v>
      </c>
      <c r="AH60">
        <f t="shared" si="0"/>
        <v>11</v>
      </c>
      <c r="AI60">
        <v>11</v>
      </c>
    </row>
    <row r="61" spans="2:35" x14ac:dyDescent="0.25">
      <c r="AC61" s="31">
        <f t="shared" si="4"/>
        <v>61020</v>
      </c>
      <c r="AD61" s="31"/>
      <c r="AE61" s="4">
        <f t="shared" si="1"/>
        <v>34020</v>
      </c>
      <c r="AF61">
        <v>27000</v>
      </c>
      <c r="AG61" s="5" t="b">
        <f t="shared" si="2"/>
        <v>1</v>
      </c>
      <c r="AH61">
        <f t="shared" si="0"/>
        <v>11</v>
      </c>
      <c r="AI61">
        <v>11</v>
      </c>
    </row>
    <row r="62" spans="2:35" x14ac:dyDescent="0.25">
      <c r="AC62" s="31">
        <f t="shared" ref="AC62:AC125" si="5">SUM(AC61)</f>
        <v>61020</v>
      </c>
      <c r="AD62" s="31"/>
      <c r="AE62" s="4">
        <f t="shared" si="1"/>
        <v>33020</v>
      </c>
      <c r="AF62">
        <v>28000</v>
      </c>
      <c r="AG62" s="5" t="b">
        <f t="shared" si="2"/>
        <v>1</v>
      </c>
      <c r="AH62">
        <f t="shared" si="0"/>
        <v>11</v>
      </c>
      <c r="AI62">
        <v>11</v>
      </c>
    </row>
    <row r="63" spans="2:35" x14ac:dyDescent="0.25">
      <c r="AC63" s="31">
        <f t="shared" si="5"/>
        <v>61020</v>
      </c>
      <c r="AD63" s="31"/>
      <c r="AE63" s="4">
        <f t="shared" si="1"/>
        <v>32020</v>
      </c>
      <c r="AF63">
        <v>29000</v>
      </c>
      <c r="AG63" s="5" t="b">
        <f t="shared" si="2"/>
        <v>1</v>
      </c>
      <c r="AH63">
        <f t="shared" si="0"/>
        <v>11</v>
      </c>
      <c r="AI63">
        <v>11</v>
      </c>
    </row>
    <row r="64" spans="2:35" x14ac:dyDescent="0.25">
      <c r="AC64" s="31">
        <f t="shared" si="5"/>
        <v>61020</v>
      </c>
      <c r="AD64" s="31"/>
      <c r="AE64" s="4">
        <f t="shared" si="1"/>
        <v>31020</v>
      </c>
      <c r="AF64">
        <v>30000</v>
      </c>
      <c r="AG64" s="5" t="b">
        <f t="shared" si="2"/>
        <v>1</v>
      </c>
      <c r="AH64">
        <f t="shared" si="0"/>
        <v>11</v>
      </c>
      <c r="AI64">
        <v>11</v>
      </c>
    </row>
    <row r="65" spans="29:35" x14ac:dyDescent="0.25">
      <c r="AC65" s="31">
        <f t="shared" si="5"/>
        <v>61020</v>
      </c>
      <c r="AD65" s="31"/>
      <c r="AE65" s="4">
        <f t="shared" si="1"/>
        <v>30020</v>
      </c>
      <c r="AF65">
        <v>31000</v>
      </c>
      <c r="AG65" s="5" t="b">
        <f t="shared" si="2"/>
        <v>1</v>
      </c>
      <c r="AH65">
        <f t="shared" si="0"/>
        <v>11</v>
      </c>
      <c r="AI65">
        <v>11</v>
      </c>
    </row>
    <row r="66" spans="29:35" x14ac:dyDescent="0.25">
      <c r="AC66" s="31">
        <f t="shared" si="5"/>
        <v>61020</v>
      </c>
      <c r="AD66" s="31"/>
      <c r="AE66" s="4">
        <f t="shared" si="1"/>
        <v>29020</v>
      </c>
      <c r="AF66">
        <v>32000</v>
      </c>
      <c r="AG66" s="5" t="b">
        <f t="shared" si="2"/>
        <v>1</v>
      </c>
      <c r="AH66">
        <f t="shared" si="0"/>
        <v>11</v>
      </c>
      <c r="AI66">
        <v>11</v>
      </c>
    </row>
    <row r="67" spans="29:35" x14ac:dyDescent="0.25">
      <c r="AC67" s="31">
        <f t="shared" si="5"/>
        <v>61020</v>
      </c>
      <c r="AD67" s="31"/>
      <c r="AE67" s="4">
        <f t="shared" si="1"/>
        <v>28020</v>
      </c>
      <c r="AF67">
        <v>33000</v>
      </c>
      <c r="AG67" s="5" t="b">
        <f t="shared" si="2"/>
        <v>1</v>
      </c>
      <c r="AH67">
        <f t="shared" si="0"/>
        <v>11</v>
      </c>
      <c r="AI67">
        <v>11</v>
      </c>
    </row>
    <row r="68" spans="29:35" x14ac:dyDescent="0.25">
      <c r="AC68" s="31">
        <f t="shared" si="5"/>
        <v>61020</v>
      </c>
      <c r="AD68" s="31"/>
      <c r="AE68" s="4">
        <f t="shared" si="1"/>
        <v>27020</v>
      </c>
      <c r="AF68">
        <v>34000</v>
      </c>
      <c r="AG68" s="5" t="b">
        <f t="shared" si="2"/>
        <v>1</v>
      </c>
      <c r="AH68">
        <f t="shared" si="0"/>
        <v>11</v>
      </c>
      <c r="AI68">
        <v>11</v>
      </c>
    </row>
    <row r="69" spans="29:35" x14ac:dyDescent="0.25">
      <c r="AC69" s="31">
        <f t="shared" si="5"/>
        <v>61020</v>
      </c>
      <c r="AD69" s="31"/>
      <c r="AE69" s="4">
        <f t="shared" si="1"/>
        <v>26020</v>
      </c>
      <c r="AF69">
        <v>35000</v>
      </c>
      <c r="AG69" s="5" t="b">
        <f t="shared" si="2"/>
        <v>1</v>
      </c>
      <c r="AH69">
        <f t="shared" si="0"/>
        <v>11</v>
      </c>
      <c r="AI69">
        <v>11</v>
      </c>
    </row>
    <row r="70" spans="29:35" x14ac:dyDescent="0.25">
      <c r="AC70" s="31">
        <f t="shared" si="5"/>
        <v>61020</v>
      </c>
      <c r="AD70" s="31"/>
      <c r="AE70" s="4">
        <f t="shared" si="1"/>
        <v>25020</v>
      </c>
      <c r="AF70">
        <v>36000</v>
      </c>
      <c r="AG70" s="5" t="b">
        <f t="shared" si="2"/>
        <v>1</v>
      </c>
      <c r="AH70">
        <f t="shared" si="0"/>
        <v>11</v>
      </c>
      <c r="AI70">
        <v>11</v>
      </c>
    </row>
    <row r="71" spans="29:35" x14ac:dyDescent="0.25">
      <c r="AC71" s="31">
        <f t="shared" si="5"/>
        <v>61020</v>
      </c>
      <c r="AD71" s="31"/>
      <c r="AE71" s="4">
        <f t="shared" si="1"/>
        <v>24020</v>
      </c>
      <c r="AF71">
        <v>37000</v>
      </c>
      <c r="AG71" s="5" t="b">
        <f t="shared" si="2"/>
        <v>1</v>
      </c>
      <c r="AH71">
        <f t="shared" si="0"/>
        <v>11</v>
      </c>
      <c r="AI71">
        <v>11</v>
      </c>
    </row>
    <row r="72" spans="29:35" x14ac:dyDescent="0.25">
      <c r="AC72" s="31">
        <f t="shared" si="5"/>
        <v>61020</v>
      </c>
      <c r="AD72" s="31"/>
      <c r="AE72" s="4">
        <f t="shared" si="1"/>
        <v>23020</v>
      </c>
      <c r="AF72">
        <v>38000</v>
      </c>
      <c r="AG72" s="5" t="b">
        <f t="shared" si="2"/>
        <v>1</v>
      </c>
      <c r="AH72">
        <f t="shared" si="0"/>
        <v>11</v>
      </c>
      <c r="AI72">
        <v>11</v>
      </c>
    </row>
    <row r="73" spans="29:35" x14ac:dyDescent="0.25">
      <c r="AC73" s="31">
        <f t="shared" si="5"/>
        <v>61020</v>
      </c>
      <c r="AD73" s="31"/>
      <c r="AE73" s="4">
        <f t="shared" si="1"/>
        <v>22020</v>
      </c>
      <c r="AF73">
        <v>39000</v>
      </c>
      <c r="AG73" s="5" t="b">
        <f t="shared" si="2"/>
        <v>1</v>
      </c>
      <c r="AH73">
        <f t="shared" si="0"/>
        <v>11</v>
      </c>
      <c r="AI73">
        <v>11</v>
      </c>
    </row>
    <row r="74" spans="29:35" x14ac:dyDescent="0.25">
      <c r="AC74" s="31">
        <f t="shared" si="5"/>
        <v>61020</v>
      </c>
      <c r="AD74" s="31"/>
      <c r="AE74" s="4">
        <f t="shared" si="1"/>
        <v>21020</v>
      </c>
      <c r="AF74">
        <v>40000</v>
      </c>
      <c r="AG74" s="5" t="b">
        <f t="shared" si="2"/>
        <v>1</v>
      </c>
      <c r="AH74">
        <f t="shared" si="0"/>
        <v>11</v>
      </c>
      <c r="AI74">
        <v>11</v>
      </c>
    </row>
    <row r="75" spans="29:35" x14ac:dyDescent="0.25">
      <c r="AC75" s="31">
        <f t="shared" si="5"/>
        <v>61020</v>
      </c>
      <c r="AD75" s="31"/>
      <c r="AE75" s="4">
        <f t="shared" si="1"/>
        <v>20020</v>
      </c>
      <c r="AF75">
        <v>41000</v>
      </c>
      <c r="AG75" s="5" t="b">
        <f t="shared" si="2"/>
        <v>1</v>
      </c>
      <c r="AH75">
        <f t="shared" si="0"/>
        <v>9</v>
      </c>
      <c r="AI75">
        <v>9</v>
      </c>
    </row>
    <row r="76" spans="29:35" x14ac:dyDescent="0.25">
      <c r="AC76" s="31">
        <f t="shared" si="5"/>
        <v>61020</v>
      </c>
      <c r="AD76" s="31"/>
      <c r="AE76" s="4">
        <f t="shared" si="1"/>
        <v>19020</v>
      </c>
      <c r="AF76">
        <v>42000</v>
      </c>
      <c r="AG76" s="5" t="b">
        <f t="shared" si="2"/>
        <v>1</v>
      </c>
      <c r="AH76">
        <f t="shared" si="0"/>
        <v>9</v>
      </c>
      <c r="AI76">
        <v>9</v>
      </c>
    </row>
    <row r="77" spans="29:35" x14ac:dyDescent="0.25">
      <c r="AC77" s="31">
        <f t="shared" si="5"/>
        <v>61020</v>
      </c>
      <c r="AD77" s="31"/>
      <c r="AE77" s="4">
        <f t="shared" si="1"/>
        <v>18020</v>
      </c>
      <c r="AF77">
        <v>43000</v>
      </c>
      <c r="AG77" s="5" t="b">
        <f t="shared" si="2"/>
        <v>1</v>
      </c>
      <c r="AH77">
        <f t="shared" si="0"/>
        <v>9</v>
      </c>
      <c r="AI77">
        <v>9</v>
      </c>
    </row>
    <row r="78" spans="29:35" x14ac:dyDescent="0.25">
      <c r="AC78" s="31">
        <f t="shared" si="5"/>
        <v>61020</v>
      </c>
      <c r="AD78" s="31"/>
      <c r="AE78" s="4">
        <f t="shared" si="1"/>
        <v>17020</v>
      </c>
      <c r="AF78">
        <v>44000</v>
      </c>
      <c r="AG78" s="5" t="b">
        <f t="shared" si="2"/>
        <v>1</v>
      </c>
      <c r="AH78">
        <f t="shared" si="0"/>
        <v>9</v>
      </c>
      <c r="AI78">
        <v>9</v>
      </c>
    </row>
    <row r="79" spans="29:35" x14ac:dyDescent="0.25">
      <c r="AC79" s="31">
        <f t="shared" si="5"/>
        <v>61020</v>
      </c>
      <c r="AD79" s="31"/>
      <c r="AE79" s="4">
        <f t="shared" si="1"/>
        <v>16020</v>
      </c>
      <c r="AF79">
        <v>45000</v>
      </c>
      <c r="AG79" s="5" t="b">
        <f t="shared" si="2"/>
        <v>1</v>
      </c>
      <c r="AH79">
        <f t="shared" si="0"/>
        <v>9</v>
      </c>
      <c r="AI79">
        <v>9</v>
      </c>
    </row>
    <row r="80" spans="29:35" x14ac:dyDescent="0.25">
      <c r="AC80" s="31">
        <f t="shared" si="5"/>
        <v>61020</v>
      </c>
      <c r="AD80" s="31"/>
      <c r="AE80" s="4">
        <f t="shared" si="1"/>
        <v>15020</v>
      </c>
      <c r="AF80">
        <v>46000</v>
      </c>
      <c r="AG80" s="5" t="b">
        <f t="shared" si="2"/>
        <v>1</v>
      </c>
      <c r="AH80">
        <f t="shared" si="0"/>
        <v>9</v>
      </c>
      <c r="AI80">
        <v>9</v>
      </c>
    </row>
    <row r="81" spans="29:35" x14ac:dyDescent="0.25">
      <c r="AC81" s="31">
        <f t="shared" si="5"/>
        <v>61020</v>
      </c>
      <c r="AD81" s="31"/>
      <c r="AE81" s="4">
        <f t="shared" si="1"/>
        <v>14020</v>
      </c>
      <c r="AF81">
        <v>47000</v>
      </c>
      <c r="AG81" s="5" t="b">
        <f t="shared" si="2"/>
        <v>1</v>
      </c>
      <c r="AH81">
        <f t="shared" si="0"/>
        <v>9</v>
      </c>
      <c r="AI81">
        <v>9</v>
      </c>
    </row>
    <row r="82" spans="29:35" x14ac:dyDescent="0.25">
      <c r="AC82" s="31">
        <f t="shared" si="5"/>
        <v>61020</v>
      </c>
      <c r="AD82" s="31"/>
      <c r="AE82" s="4">
        <f t="shared" si="1"/>
        <v>13020</v>
      </c>
      <c r="AF82">
        <v>48000</v>
      </c>
      <c r="AG82" s="5" t="b">
        <f t="shared" si="2"/>
        <v>1</v>
      </c>
      <c r="AH82">
        <f t="shared" si="0"/>
        <v>9</v>
      </c>
      <c r="AI82">
        <v>9</v>
      </c>
    </row>
    <row r="83" spans="29:35" x14ac:dyDescent="0.25">
      <c r="AC83" s="31">
        <f t="shared" si="5"/>
        <v>61020</v>
      </c>
      <c r="AD83" s="31"/>
      <c r="AE83" s="4">
        <f t="shared" si="1"/>
        <v>12020</v>
      </c>
      <c r="AF83">
        <v>49000</v>
      </c>
      <c r="AG83" s="5" t="b">
        <f t="shared" si="2"/>
        <v>1</v>
      </c>
      <c r="AH83">
        <f t="shared" si="0"/>
        <v>9</v>
      </c>
      <c r="AI83">
        <v>9</v>
      </c>
    </row>
    <row r="84" spans="29:35" x14ac:dyDescent="0.25">
      <c r="AC84" s="31">
        <f t="shared" si="5"/>
        <v>61020</v>
      </c>
      <c r="AD84" s="31"/>
      <c r="AE84" s="4">
        <f t="shared" si="1"/>
        <v>11020</v>
      </c>
      <c r="AF84">
        <v>50000</v>
      </c>
      <c r="AG84" s="5" t="b">
        <f t="shared" si="2"/>
        <v>1</v>
      </c>
      <c r="AH84">
        <f t="shared" si="0"/>
        <v>9</v>
      </c>
      <c r="AI84">
        <v>9</v>
      </c>
    </row>
    <row r="85" spans="29:35" x14ac:dyDescent="0.25">
      <c r="AC85" s="31">
        <f t="shared" si="5"/>
        <v>61020</v>
      </c>
      <c r="AD85" s="31"/>
      <c r="AE85" s="4">
        <f t="shared" si="1"/>
        <v>10020</v>
      </c>
      <c r="AF85">
        <v>51000</v>
      </c>
      <c r="AG85" s="5" t="b">
        <f t="shared" si="2"/>
        <v>1</v>
      </c>
      <c r="AH85">
        <f t="shared" ref="AH85:AH148" si="6">IF(AG85=TRUE,AI85*1,0)</f>
        <v>9</v>
      </c>
      <c r="AI85">
        <v>9</v>
      </c>
    </row>
    <row r="86" spans="29:35" x14ac:dyDescent="0.25">
      <c r="AC86" s="31">
        <f t="shared" si="5"/>
        <v>61020</v>
      </c>
      <c r="AD86" s="31"/>
      <c r="AE86" s="4">
        <f t="shared" ref="AE86:AE149" si="7">IF(AC86&gt;AF86,AC86-AF86)</f>
        <v>9020</v>
      </c>
      <c r="AF86">
        <v>52000</v>
      </c>
      <c r="AG86" s="5" t="b">
        <f t="shared" ref="AG86:AG149" si="8">IF(AE86,TRUE,0)</f>
        <v>1</v>
      </c>
      <c r="AH86">
        <f t="shared" si="6"/>
        <v>9</v>
      </c>
      <c r="AI86">
        <v>9</v>
      </c>
    </row>
    <row r="87" spans="29:35" x14ac:dyDescent="0.25">
      <c r="AC87" s="31">
        <f t="shared" si="5"/>
        <v>61020</v>
      </c>
      <c r="AD87" s="31"/>
      <c r="AE87" s="4">
        <f t="shared" si="7"/>
        <v>8020</v>
      </c>
      <c r="AF87">
        <v>53000</v>
      </c>
      <c r="AG87" s="5" t="b">
        <f t="shared" si="8"/>
        <v>1</v>
      </c>
      <c r="AH87">
        <f t="shared" si="6"/>
        <v>9</v>
      </c>
      <c r="AI87">
        <v>9</v>
      </c>
    </row>
    <row r="88" spans="29:35" x14ac:dyDescent="0.25">
      <c r="AC88" s="31">
        <f t="shared" si="5"/>
        <v>61020</v>
      </c>
      <c r="AD88" s="31"/>
      <c r="AE88" s="4">
        <f t="shared" si="7"/>
        <v>7020</v>
      </c>
      <c r="AF88">
        <v>54000</v>
      </c>
      <c r="AG88" s="5" t="b">
        <f t="shared" si="8"/>
        <v>1</v>
      </c>
      <c r="AH88">
        <f t="shared" si="6"/>
        <v>9</v>
      </c>
      <c r="AI88">
        <v>9</v>
      </c>
    </row>
    <row r="89" spans="29:35" x14ac:dyDescent="0.25">
      <c r="AC89" s="31">
        <f t="shared" si="5"/>
        <v>61020</v>
      </c>
      <c r="AD89" s="31"/>
      <c r="AE89" s="4">
        <f t="shared" si="7"/>
        <v>6020</v>
      </c>
      <c r="AF89">
        <v>55000</v>
      </c>
      <c r="AG89" s="5" t="b">
        <f t="shared" si="8"/>
        <v>1</v>
      </c>
      <c r="AH89">
        <f t="shared" si="6"/>
        <v>9</v>
      </c>
      <c r="AI89">
        <v>9</v>
      </c>
    </row>
    <row r="90" spans="29:35" x14ac:dyDescent="0.25">
      <c r="AC90" s="31">
        <f t="shared" si="5"/>
        <v>61020</v>
      </c>
      <c r="AD90" s="31"/>
      <c r="AE90" s="4">
        <f t="shared" si="7"/>
        <v>5020</v>
      </c>
      <c r="AF90">
        <v>56000</v>
      </c>
      <c r="AG90" s="5" t="b">
        <f t="shared" si="8"/>
        <v>1</v>
      </c>
      <c r="AH90">
        <f t="shared" si="6"/>
        <v>9</v>
      </c>
      <c r="AI90">
        <v>9</v>
      </c>
    </row>
    <row r="91" spans="29:35" x14ac:dyDescent="0.25">
      <c r="AC91" s="31">
        <f t="shared" si="5"/>
        <v>61020</v>
      </c>
      <c r="AD91" s="31"/>
      <c r="AE91" s="4">
        <f t="shared" si="7"/>
        <v>4020</v>
      </c>
      <c r="AF91">
        <v>57000</v>
      </c>
      <c r="AG91" s="5" t="b">
        <f t="shared" si="8"/>
        <v>1</v>
      </c>
      <c r="AH91">
        <f t="shared" si="6"/>
        <v>9</v>
      </c>
      <c r="AI91">
        <v>9</v>
      </c>
    </row>
    <row r="92" spans="29:35" x14ac:dyDescent="0.25">
      <c r="AC92" s="31">
        <f t="shared" si="5"/>
        <v>61020</v>
      </c>
      <c r="AD92" s="31"/>
      <c r="AE92" s="4">
        <f t="shared" si="7"/>
        <v>3020</v>
      </c>
      <c r="AF92">
        <v>58000</v>
      </c>
      <c r="AG92" s="5" t="b">
        <f t="shared" si="8"/>
        <v>1</v>
      </c>
      <c r="AH92">
        <f t="shared" si="6"/>
        <v>9</v>
      </c>
      <c r="AI92">
        <v>9</v>
      </c>
    </row>
    <row r="93" spans="29:35" x14ac:dyDescent="0.25">
      <c r="AC93" s="31">
        <f t="shared" si="5"/>
        <v>61020</v>
      </c>
      <c r="AD93" s="31"/>
      <c r="AE93" s="4">
        <f t="shared" si="7"/>
        <v>2020</v>
      </c>
      <c r="AF93">
        <v>59000</v>
      </c>
      <c r="AG93" s="5" t="b">
        <f t="shared" si="8"/>
        <v>1</v>
      </c>
      <c r="AH93">
        <f t="shared" si="6"/>
        <v>9</v>
      </c>
      <c r="AI93">
        <v>9</v>
      </c>
    </row>
    <row r="94" spans="29:35" x14ac:dyDescent="0.25">
      <c r="AC94" s="31">
        <f t="shared" si="5"/>
        <v>61020</v>
      </c>
      <c r="AD94" s="31"/>
      <c r="AE94" s="4">
        <f t="shared" si="7"/>
        <v>1020</v>
      </c>
      <c r="AF94">
        <v>60000</v>
      </c>
      <c r="AG94" s="5" t="b">
        <f t="shared" si="8"/>
        <v>1</v>
      </c>
      <c r="AH94">
        <f t="shared" si="6"/>
        <v>9</v>
      </c>
      <c r="AI94">
        <v>9</v>
      </c>
    </row>
    <row r="95" spans="29:35" x14ac:dyDescent="0.25">
      <c r="AC95" s="31">
        <f t="shared" si="5"/>
        <v>61020</v>
      </c>
      <c r="AD95" s="31"/>
      <c r="AE95" s="4">
        <f t="shared" si="7"/>
        <v>20</v>
      </c>
      <c r="AF95">
        <v>61000</v>
      </c>
      <c r="AG95" s="5" t="b">
        <f t="shared" si="8"/>
        <v>1</v>
      </c>
      <c r="AH95">
        <f t="shared" si="6"/>
        <v>9</v>
      </c>
      <c r="AI95">
        <v>9</v>
      </c>
    </row>
    <row r="96" spans="29:35" x14ac:dyDescent="0.25">
      <c r="AC96" s="31">
        <f t="shared" si="5"/>
        <v>61020</v>
      </c>
      <c r="AD96" s="31"/>
      <c r="AE96" s="4" t="b">
        <f t="shared" si="7"/>
        <v>0</v>
      </c>
      <c r="AF96">
        <v>62000</v>
      </c>
      <c r="AG96" s="5">
        <f t="shared" si="8"/>
        <v>0</v>
      </c>
      <c r="AH96">
        <f t="shared" si="6"/>
        <v>0</v>
      </c>
      <c r="AI96">
        <v>9</v>
      </c>
    </row>
    <row r="97" spans="29:35" x14ac:dyDescent="0.25">
      <c r="AC97" s="31">
        <f t="shared" si="5"/>
        <v>61020</v>
      </c>
      <c r="AD97" s="31"/>
      <c r="AE97" s="4" t="b">
        <f t="shared" si="7"/>
        <v>0</v>
      </c>
      <c r="AF97">
        <v>63000</v>
      </c>
      <c r="AG97" s="5">
        <f t="shared" si="8"/>
        <v>0</v>
      </c>
      <c r="AH97">
        <f t="shared" si="6"/>
        <v>0</v>
      </c>
      <c r="AI97">
        <v>9</v>
      </c>
    </row>
    <row r="98" spans="29:35" x14ac:dyDescent="0.25">
      <c r="AC98" s="31">
        <f t="shared" si="5"/>
        <v>61020</v>
      </c>
      <c r="AD98" s="31"/>
      <c r="AE98" s="4" t="b">
        <f t="shared" si="7"/>
        <v>0</v>
      </c>
      <c r="AF98">
        <v>64000</v>
      </c>
      <c r="AG98" s="5">
        <f t="shared" si="8"/>
        <v>0</v>
      </c>
      <c r="AH98">
        <f t="shared" si="6"/>
        <v>0</v>
      </c>
      <c r="AI98">
        <v>9</v>
      </c>
    </row>
    <row r="99" spans="29:35" x14ac:dyDescent="0.25">
      <c r="AC99" s="31">
        <f t="shared" si="5"/>
        <v>61020</v>
      </c>
      <c r="AD99" s="31"/>
      <c r="AE99" s="4" t="b">
        <f t="shared" si="7"/>
        <v>0</v>
      </c>
      <c r="AF99">
        <v>65000</v>
      </c>
      <c r="AG99" s="5">
        <f t="shared" si="8"/>
        <v>0</v>
      </c>
      <c r="AH99">
        <f t="shared" si="6"/>
        <v>0</v>
      </c>
      <c r="AI99">
        <v>9</v>
      </c>
    </row>
    <row r="100" spans="29:35" x14ac:dyDescent="0.25">
      <c r="AC100" s="31">
        <f t="shared" si="5"/>
        <v>61020</v>
      </c>
      <c r="AD100" s="31"/>
      <c r="AE100" s="4" t="b">
        <f t="shared" si="7"/>
        <v>0</v>
      </c>
      <c r="AF100">
        <v>66000</v>
      </c>
      <c r="AG100" s="5">
        <f t="shared" si="8"/>
        <v>0</v>
      </c>
      <c r="AH100">
        <f t="shared" si="6"/>
        <v>0</v>
      </c>
      <c r="AI100">
        <v>9</v>
      </c>
    </row>
    <row r="101" spans="29:35" x14ac:dyDescent="0.25">
      <c r="AC101" s="31">
        <f t="shared" si="5"/>
        <v>61020</v>
      </c>
      <c r="AD101" s="31"/>
      <c r="AE101" s="4" t="b">
        <f t="shared" si="7"/>
        <v>0</v>
      </c>
      <c r="AF101">
        <v>67000</v>
      </c>
      <c r="AG101" s="5">
        <f t="shared" si="8"/>
        <v>0</v>
      </c>
      <c r="AH101">
        <f t="shared" si="6"/>
        <v>0</v>
      </c>
      <c r="AI101">
        <v>9</v>
      </c>
    </row>
    <row r="102" spans="29:35" x14ac:dyDescent="0.25">
      <c r="AC102" s="31">
        <f t="shared" si="5"/>
        <v>61020</v>
      </c>
      <c r="AD102" s="31"/>
      <c r="AE102" s="4" t="b">
        <f t="shared" si="7"/>
        <v>0</v>
      </c>
      <c r="AF102">
        <v>68000</v>
      </c>
      <c r="AG102" s="5">
        <f t="shared" si="8"/>
        <v>0</v>
      </c>
      <c r="AH102">
        <f t="shared" si="6"/>
        <v>0</v>
      </c>
      <c r="AI102">
        <v>9</v>
      </c>
    </row>
    <row r="103" spans="29:35" x14ac:dyDescent="0.25">
      <c r="AC103" s="31">
        <f t="shared" si="5"/>
        <v>61020</v>
      </c>
      <c r="AD103" s="31"/>
      <c r="AE103" s="4" t="b">
        <f t="shared" si="7"/>
        <v>0</v>
      </c>
      <c r="AF103">
        <v>69000</v>
      </c>
      <c r="AG103" s="5">
        <f t="shared" si="8"/>
        <v>0</v>
      </c>
      <c r="AH103">
        <f t="shared" si="6"/>
        <v>0</v>
      </c>
      <c r="AI103">
        <v>9</v>
      </c>
    </row>
    <row r="104" spans="29:35" x14ac:dyDescent="0.25">
      <c r="AC104" s="31">
        <f t="shared" si="5"/>
        <v>61020</v>
      </c>
      <c r="AD104" s="31"/>
      <c r="AE104" s="4" t="b">
        <f t="shared" si="7"/>
        <v>0</v>
      </c>
      <c r="AF104">
        <v>70000</v>
      </c>
      <c r="AG104" s="5">
        <f t="shared" si="8"/>
        <v>0</v>
      </c>
      <c r="AH104">
        <f t="shared" si="6"/>
        <v>0</v>
      </c>
      <c r="AI104">
        <v>9</v>
      </c>
    </row>
    <row r="105" spans="29:35" x14ac:dyDescent="0.25">
      <c r="AC105" s="31">
        <f t="shared" si="5"/>
        <v>61020</v>
      </c>
      <c r="AD105" s="31"/>
      <c r="AE105" s="4" t="b">
        <f t="shared" si="7"/>
        <v>0</v>
      </c>
      <c r="AF105">
        <v>71000</v>
      </c>
      <c r="AG105" s="5">
        <f t="shared" si="8"/>
        <v>0</v>
      </c>
      <c r="AH105">
        <f t="shared" si="6"/>
        <v>0</v>
      </c>
      <c r="AI105">
        <v>9</v>
      </c>
    </row>
    <row r="106" spans="29:35" x14ac:dyDescent="0.25">
      <c r="AC106" s="31">
        <f t="shared" si="5"/>
        <v>61020</v>
      </c>
      <c r="AD106" s="31"/>
      <c r="AE106" s="4" t="b">
        <f t="shared" si="7"/>
        <v>0</v>
      </c>
      <c r="AF106">
        <v>72000</v>
      </c>
      <c r="AG106" s="5">
        <f t="shared" si="8"/>
        <v>0</v>
      </c>
      <c r="AH106">
        <f t="shared" si="6"/>
        <v>0</v>
      </c>
      <c r="AI106">
        <v>9</v>
      </c>
    </row>
    <row r="107" spans="29:35" x14ac:dyDescent="0.25">
      <c r="AC107" s="31">
        <f t="shared" si="5"/>
        <v>61020</v>
      </c>
      <c r="AD107" s="31"/>
      <c r="AE107" s="4" t="b">
        <f t="shared" si="7"/>
        <v>0</v>
      </c>
      <c r="AF107">
        <v>73000</v>
      </c>
      <c r="AG107" s="5">
        <f t="shared" si="8"/>
        <v>0</v>
      </c>
      <c r="AH107">
        <f t="shared" si="6"/>
        <v>0</v>
      </c>
      <c r="AI107">
        <v>9</v>
      </c>
    </row>
    <row r="108" spans="29:35" x14ac:dyDescent="0.25">
      <c r="AC108" s="31">
        <f t="shared" si="5"/>
        <v>61020</v>
      </c>
      <c r="AD108" s="31"/>
      <c r="AE108" s="4" t="b">
        <f t="shared" si="7"/>
        <v>0</v>
      </c>
      <c r="AF108">
        <v>74000</v>
      </c>
      <c r="AG108" s="5">
        <f t="shared" si="8"/>
        <v>0</v>
      </c>
      <c r="AH108">
        <f t="shared" si="6"/>
        <v>0</v>
      </c>
      <c r="AI108">
        <v>9</v>
      </c>
    </row>
    <row r="109" spans="29:35" x14ac:dyDescent="0.25">
      <c r="AC109" s="31">
        <f t="shared" si="5"/>
        <v>61020</v>
      </c>
      <c r="AD109" s="31"/>
      <c r="AE109" s="4" t="b">
        <f t="shared" si="7"/>
        <v>0</v>
      </c>
      <c r="AF109">
        <v>75000</v>
      </c>
      <c r="AG109" s="5">
        <f t="shared" si="8"/>
        <v>0</v>
      </c>
      <c r="AH109">
        <f t="shared" si="6"/>
        <v>0</v>
      </c>
      <c r="AI109">
        <v>9</v>
      </c>
    </row>
    <row r="110" spans="29:35" x14ac:dyDescent="0.25">
      <c r="AC110" s="31">
        <f t="shared" si="5"/>
        <v>61020</v>
      </c>
      <c r="AD110" s="31"/>
      <c r="AE110" s="4" t="b">
        <f t="shared" si="7"/>
        <v>0</v>
      </c>
      <c r="AF110">
        <v>76000</v>
      </c>
      <c r="AG110" s="5">
        <f t="shared" si="8"/>
        <v>0</v>
      </c>
      <c r="AH110">
        <f t="shared" si="6"/>
        <v>0</v>
      </c>
      <c r="AI110">
        <v>9</v>
      </c>
    </row>
    <row r="111" spans="29:35" x14ac:dyDescent="0.25">
      <c r="AC111" s="31">
        <f t="shared" si="5"/>
        <v>61020</v>
      </c>
      <c r="AD111" s="31"/>
      <c r="AE111" s="4" t="b">
        <f t="shared" si="7"/>
        <v>0</v>
      </c>
      <c r="AF111">
        <v>77000</v>
      </c>
      <c r="AG111" s="5">
        <f t="shared" si="8"/>
        <v>0</v>
      </c>
      <c r="AH111">
        <f t="shared" si="6"/>
        <v>0</v>
      </c>
      <c r="AI111">
        <v>9</v>
      </c>
    </row>
    <row r="112" spans="29:35" x14ac:dyDescent="0.25">
      <c r="AC112" s="31">
        <f t="shared" si="5"/>
        <v>61020</v>
      </c>
      <c r="AD112" s="31"/>
      <c r="AE112" s="4" t="b">
        <f t="shared" si="7"/>
        <v>0</v>
      </c>
      <c r="AF112">
        <v>78000</v>
      </c>
      <c r="AG112" s="5">
        <f t="shared" si="8"/>
        <v>0</v>
      </c>
      <c r="AH112">
        <f t="shared" si="6"/>
        <v>0</v>
      </c>
      <c r="AI112">
        <v>9</v>
      </c>
    </row>
    <row r="113" spans="29:35" x14ac:dyDescent="0.25">
      <c r="AC113" s="31">
        <f t="shared" si="5"/>
        <v>61020</v>
      </c>
      <c r="AD113" s="31"/>
      <c r="AE113" s="4" t="b">
        <f t="shared" si="7"/>
        <v>0</v>
      </c>
      <c r="AF113">
        <v>79000</v>
      </c>
      <c r="AG113" s="5">
        <f t="shared" si="8"/>
        <v>0</v>
      </c>
      <c r="AH113">
        <f t="shared" si="6"/>
        <v>0</v>
      </c>
      <c r="AI113">
        <v>9</v>
      </c>
    </row>
    <row r="114" spans="29:35" x14ac:dyDescent="0.25">
      <c r="AC114" s="31">
        <f t="shared" si="5"/>
        <v>61020</v>
      </c>
      <c r="AD114" s="31"/>
      <c r="AE114" s="4" t="b">
        <f t="shared" si="7"/>
        <v>0</v>
      </c>
      <c r="AF114">
        <v>80000</v>
      </c>
      <c r="AG114" s="5">
        <f t="shared" si="8"/>
        <v>0</v>
      </c>
      <c r="AH114">
        <f t="shared" si="6"/>
        <v>0</v>
      </c>
      <c r="AI114">
        <v>9</v>
      </c>
    </row>
    <row r="115" spans="29:35" x14ac:dyDescent="0.25">
      <c r="AC115" s="31">
        <f t="shared" si="5"/>
        <v>61020</v>
      </c>
      <c r="AD115" s="31"/>
      <c r="AE115" s="4" t="b">
        <f t="shared" si="7"/>
        <v>0</v>
      </c>
      <c r="AF115">
        <v>81000</v>
      </c>
      <c r="AG115" s="5">
        <f t="shared" si="8"/>
        <v>0</v>
      </c>
      <c r="AH115">
        <f t="shared" si="6"/>
        <v>0</v>
      </c>
      <c r="AI115">
        <v>9</v>
      </c>
    </row>
    <row r="116" spans="29:35" x14ac:dyDescent="0.25">
      <c r="AC116" s="31">
        <f t="shared" si="5"/>
        <v>61020</v>
      </c>
      <c r="AD116" s="31"/>
      <c r="AE116" s="4" t="b">
        <f t="shared" si="7"/>
        <v>0</v>
      </c>
      <c r="AF116">
        <v>82000</v>
      </c>
      <c r="AG116" s="5">
        <f t="shared" si="8"/>
        <v>0</v>
      </c>
      <c r="AH116">
        <f t="shared" si="6"/>
        <v>0</v>
      </c>
      <c r="AI116">
        <v>9</v>
      </c>
    </row>
    <row r="117" spans="29:35" x14ac:dyDescent="0.25">
      <c r="AC117" s="31">
        <f t="shared" si="5"/>
        <v>61020</v>
      </c>
      <c r="AD117" s="31"/>
      <c r="AE117" s="4" t="b">
        <f t="shared" si="7"/>
        <v>0</v>
      </c>
      <c r="AF117">
        <v>83000</v>
      </c>
      <c r="AG117" s="5">
        <f t="shared" si="8"/>
        <v>0</v>
      </c>
      <c r="AH117">
        <f t="shared" si="6"/>
        <v>0</v>
      </c>
      <c r="AI117">
        <v>9</v>
      </c>
    </row>
    <row r="118" spans="29:35" x14ac:dyDescent="0.25">
      <c r="AC118" s="31">
        <f t="shared" si="5"/>
        <v>61020</v>
      </c>
      <c r="AD118" s="31"/>
      <c r="AE118" s="4" t="b">
        <f t="shared" si="7"/>
        <v>0</v>
      </c>
      <c r="AF118">
        <v>84000</v>
      </c>
      <c r="AG118" s="5">
        <f t="shared" si="8"/>
        <v>0</v>
      </c>
      <c r="AH118">
        <f t="shared" si="6"/>
        <v>0</v>
      </c>
      <c r="AI118">
        <v>9</v>
      </c>
    </row>
    <row r="119" spans="29:35" x14ac:dyDescent="0.25">
      <c r="AC119" s="31">
        <f t="shared" si="5"/>
        <v>61020</v>
      </c>
      <c r="AD119" s="31"/>
      <c r="AE119" s="4" t="b">
        <f t="shared" si="7"/>
        <v>0</v>
      </c>
      <c r="AF119">
        <v>85000</v>
      </c>
      <c r="AG119" s="5">
        <f t="shared" si="8"/>
        <v>0</v>
      </c>
      <c r="AH119">
        <f t="shared" si="6"/>
        <v>0</v>
      </c>
      <c r="AI119">
        <v>9</v>
      </c>
    </row>
    <row r="120" spans="29:35" x14ac:dyDescent="0.25">
      <c r="AC120" s="31">
        <f t="shared" si="5"/>
        <v>61020</v>
      </c>
      <c r="AD120" s="31"/>
      <c r="AE120" s="4" t="b">
        <f t="shared" si="7"/>
        <v>0</v>
      </c>
      <c r="AF120">
        <v>86000</v>
      </c>
      <c r="AG120" s="5">
        <f t="shared" si="8"/>
        <v>0</v>
      </c>
      <c r="AH120">
        <f t="shared" si="6"/>
        <v>0</v>
      </c>
      <c r="AI120">
        <v>9</v>
      </c>
    </row>
    <row r="121" spans="29:35" x14ac:dyDescent="0.25">
      <c r="AC121" s="31">
        <f t="shared" si="5"/>
        <v>61020</v>
      </c>
      <c r="AD121" s="31"/>
      <c r="AE121" s="4" t="b">
        <f t="shared" si="7"/>
        <v>0</v>
      </c>
      <c r="AF121">
        <v>87000</v>
      </c>
      <c r="AG121" s="5">
        <f t="shared" si="8"/>
        <v>0</v>
      </c>
      <c r="AH121">
        <f t="shared" si="6"/>
        <v>0</v>
      </c>
      <c r="AI121">
        <v>9</v>
      </c>
    </row>
    <row r="122" spans="29:35" x14ac:dyDescent="0.25">
      <c r="AC122" s="31">
        <f t="shared" si="5"/>
        <v>61020</v>
      </c>
      <c r="AD122" s="31"/>
      <c r="AE122" s="4" t="b">
        <f t="shared" si="7"/>
        <v>0</v>
      </c>
      <c r="AF122">
        <v>88000</v>
      </c>
      <c r="AG122" s="5">
        <f t="shared" si="8"/>
        <v>0</v>
      </c>
      <c r="AH122">
        <f t="shared" si="6"/>
        <v>0</v>
      </c>
      <c r="AI122">
        <v>9</v>
      </c>
    </row>
    <row r="123" spans="29:35" x14ac:dyDescent="0.25">
      <c r="AC123" s="31">
        <f t="shared" si="5"/>
        <v>61020</v>
      </c>
      <c r="AD123" s="31"/>
      <c r="AE123" s="4" t="b">
        <f t="shared" si="7"/>
        <v>0</v>
      </c>
      <c r="AF123">
        <v>89000</v>
      </c>
      <c r="AG123" s="5">
        <f t="shared" si="8"/>
        <v>0</v>
      </c>
      <c r="AH123">
        <f t="shared" si="6"/>
        <v>0</v>
      </c>
      <c r="AI123">
        <v>9</v>
      </c>
    </row>
    <row r="124" spans="29:35" x14ac:dyDescent="0.25">
      <c r="AC124" s="31">
        <f t="shared" si="5"/>
        <v>61020</v>
      </c>
      <c r="AD124" s="31"/>
      <c r="AE124" s="4" t="b">
        <f t="shared" si="7"/>
        <v>0</v>
      </c>
      <c r="AF124">
        <v>90000</v>
      </c>
      <c r="AG124" s="5">
        <f t="shared" si="8"/>
        <v>0</v>
      </c>
      <c r="AH124">
        <f t="shared" si="6"/>
        <v>0</v>
      </c>
      <c r="AI124">
        <v>9</v>
      </c>
    </row>
    <row r="125" spans="29:35" x14ac:dyDescent="0.25">
      <c r="AC125" s="31">
        <f t="shared" si="5"/>
        <v>61020</v>
      </c>
      <c r="AD125" s="31"/>
      <c r="AE125" s="4" t="b">
        <f t="shared" si="7"/>
        <v>0</v>
      </c>
      <c r="AF125">
        <v>91000</v>
      </c>
      <c r="AG125" s="5">
        <f t="shared" si="8"/>
        <v>0</v>
      </c>
      <c r="AH125">
        <f t="shared" si="6"/>
        <v>0</v>
      </c>
      <c r="AI125">
        <v>9</v>
      </c>
    </row>
    <row r="126" spans="29:35" x14ac:dyDescent="0.25">
      <c r="AC126" s="31">
        <f t="shared" ref="AC126:AC189" si="9">SUM(AC125)</f>
        <v>61020</v>
      </c>
      <c r="AD126" s="31"/>
      <c r="AE126" s="4" t="b">
        <f t="shared" si="7"/>
        <v>0</v>
      </c>
      <c r="AF126">
        <v>92000</v>
      </c>
      <c r="AG126" s="5">
        <f t="shared" si="8"/>
        <v>0</v>
      </c>
      <c r="AH126">
        <f t="shared" si="6"/>
        <v>0</v>
      </c>
      <c r="AI126">
        <v>9</v>
      </c>
    </row>
    <row r="127" spans="29:35" x14ac:dyDescent="0.25">
      <c r="AC127" s="31">
        <f t="shared" si="9"/>
        <v>61020</v>
      </c>
      <c r="AD127" s="31"/>
      <c r="AE127" s="4" t="b">
        <f t="shared" si="7"/>
        <v>0</v>
      </c>
      <c r="AF127">
        <v>93000</v>
      </c>
      <c r="AG127" s="5">
        <f t="shared" si="8"/>
        <v>0</v>
      </c>
      <c r="AH127">
        <f t="shared" si="6"/>
        <v>0</v>
      </c>
      <c r="AI127">
        <v>9</v>
      </c>
    </row>
    <row r="128" spans="29:35" x14ac:dyDescent="0.25">
      <c r="AC128" s="31">
        <f t="shared" si="9"/>
        <v>61020</v>
      </c>
      <c r="AD128" s="31"/>
      <c r="AE128" s="4" t="b">
        <f t="shared" si="7"/>
        <v>0</v>
      </c>
      <c r="AF128">
        <v>94000</v>
      </c>
      <c r="AG128" s="5">
        <f t="shared" si="8"/>
        <v>0</v>
      </c>
      <c r="AH128">
        <f t="shared" si="6"/>
        <v>0</v>
      </c>
      <c r="AI128">
        <v>9</v>
      </c>
    </row>
    <row r="129" spans="29:35" x14ac:dyDescent="0.25">
      <c r="AC129" s="31">
        <f t="shared" si="9"/>
        <v>61020</v>
      </c>
      <c r="AD129" s="31"/>
      <c r="AE129" s="4" t="b">
        <f t="shared" si="7"/>
        <v>0</v>
      </c>
      <c r="AF129">
        <v>95000</v>
      </c>
      <c r="AG129" s="5">
        <f t="shared" si="8"/>
        <v>0</v>
      </c>
      <c r="AH129">
        <f t="shared" si="6"/>
        <v>0</v>
      </c>
      <c r="AI129">
        <v>9</v>
      </c>
    </row>
    <row r="130" spans="29:35" x14ac:dyDescent="0.25">
      <c r="AC130" s="31">
        <f t="shared" si="9"/>
        <v>61020</v>
      </c>
      <c r="AD130" s="31"/>
      <c r="AE130" s="4" t="b">
        <f t="shared" si="7"/>
        <v>0</v>
      </c>
      <c r="AF130">
        <v>96000</v>
      </c>
      <c r="AG130" s="5">
        <f t="shared" si="8"/>
        <v>0</v>
      </c>
      <c r="AH130">
        <f t="shared" si="6"/>
        <v>0</v>
      </c>
      <c r="AI130">
        <v>9</v>
      </c>
    </row>
    <row r="131" spans="29:35" x14ac:dyDescent="0.25">
      <c r="AC131" s="31">
        <f t="shared" si="9"/>
        <v>61020</v>
      </c>
      <c r="AD131" s="31"/>
      <c r="AE131" s="4" t="b">
        <f t="shared" si="7"/>
        <v>0</v>
      </c>
      <c r="AF131">
        <v>97000</v>
      </c>
      <c r="AG131" s="5">
        <f t="shared" si="8"/>
        <v>0</v>
      </c>
      <c r="AH131">
        <f t="shared" si="6"/>
        <v>0</v>
      </c>
      <c r="AI131">
        <v>9</v>
      </c>
    </row>
    <row r="132" spans="29:35" x14ac:dyDescent="0.25">
      <c r="AC132" s="31">
        <f t="shared" si="9"/>
        <v>61020</v>
      </c>
      <c r="AD132" s="31"/>
      <c r="AE132" s="4" t="b">
        <f t="shared" si="7"/>
        <v>0</v>
      </c>
      <c r="AF132">
        <v>98000</v>
      </c>
      <c r="AG132" s="5">
        <f t="shared" si="8"/>
        <v>0</v>
      </c>
      <c r="AH132">
        <f t="shared" si="6"/>
        <v>0</v>
      </c>
      <c r="AI132">
        <v>9</v>
      </c>
    </row>
    <row r="133" spans="29:35" x14ac:dyDescent="0.25">
      <c r="AC133" s="31">
        <f t="shared" si="9"/>
        <v>61020</v>
      </c>
      <c r="AD133" s="31"/>
      <c r="AE133" s="4" t="b">
        <f t="shared" si="7"/>
        <v>0</v>
      </c>
      <c r="AF133">
        <v>99000</v>
      </c>
      <c r="AG133" s="5">
        <f t="shared" si="8"/>
        <v>0</v>
      </c>
      <c r="AH133">
        <f t="shared" si="6"/>
        <v>0</v>
      </c>
      <c r="AI133">
        <v>9</v>
      </c>
    </row>
    <row r="134" spans="29:35" x14ac:dyDescent="0.25">
      <c r="AC134" s="31">
        <f t="shared" si="9"/>
        <v>61020</v>
      </c>
      <c r="AD134" s="31"/>
      <c r="AE134" s="4" t="b">
        <f t="shared" si="7"/>
        <v>0</v>
      </c>
      <c r="AF134">
        <v>100000</v>
      </c>
      <c r="AG134" s="5">
        <f t="shared" si="8"/>
        <v>0</v>
      </c>
      <c r="AH134">
        <f t="shared" si="6"/>
        <v>0</v>
      </c>
      <c r="AI134">
        <v>9</v>
      </c>
    </row>
    <row r="135" spans="29:35" x14ac:dyDescent="0.25">
      <c r="AC135" s="31">
        <f t="shared" si="9"/>
        <v>61020</v>
      </c>
      <c r="AD135" s="31"/>
      <c r="AE135" s="4" t="b">
        <f t="shared" si="7"/>
        <v>0</v>
      </c>
      <c r="AF135">
        <v>101000</v>
      </c>
      <c r="AG135" s="5">
        <f t="shared" si="8"/>
        <v>0</v>
      </c>
      <c r="AH135">
        <f t="shared" si="6"/>
        <v>0</v>
      </c>
      <c r="AI135">
        <v>7</v>
      </c>
    </row>
    <row r="136" spans="29:35" x14ac:dyDescent="0.25">
      <c r="AC136" s="31">
        <f t="shared" si="9"/>
        <v>61020</v>
      </c>
      <c r="AD136" s="31"/>
      <c r="AE136" s="4" t="b">
        <f t="shared" si="7"/>
        <v>0</v>
      </c>
      <c r="AF136">
        <v>102000</v>
      </c>
      <c r="AG136" s="5">
        <f t="shared" si="8"/>
        <v>0</v>
      </c>
      <c r="AH136">
        <f t="shared" si="6"/>
        <v>0</v>
      </c>
      <c r="AI136">
        <v>7</v>
      </c>
    </row>
    <row r="137" spans="29:35" x14ac:dyDescent="0.25">
      <c r="AC137" s="31">
        <f t="shared" si="9"/>
        <v>61020</v>
      </c>
      <c r="AD137" s="31"/>
      <c r="AE137" s="4" t="b">
        <f t="shared" si="7"/>
        <v>0</v>
      </c>
      <c r="AF137">
        <v>103000</v>
      </c>
      <c r="AG137" s="5">
        <f t="shared" si="8"/>
        <v>0</v>
      </c>
      <c r="AH137">
        <f t="shared" si="6"/>
        <v>0</v>
      </c>
      <c r="AI137">
        <v>7</v>
      </c>
    </row>
    <row r="138" spans="29:35" x14ac:dyDescent="0.25">
      <c r="AC138" s="31">
        <f t="shared" si="9"/>
        <v>61020</v>
      </c>
      <c r="AD138" s="31"/>
      <c r="AE138" s="4" t="b">
        <f t="shared" si="7"/>
        <v>0</v>
      </c>
      <c r="AF138">
        <v>104000</v>
      </c>
      <c r="AG138" s="5">
        <f t="shared" si="8"/>
        <v>0</v>
      </c>
      <c r="AH138">
        <f t="shared" si="6"/>
        <v>0</v>
      </c>
      <c r="AI138">
        <v>7</v>
      </c>
    </row>
    <row r="139" spans="29:35" x14ac:dyDescent="0.25">
      <c r="AC139" s="31">
        <f t="shared" si="9"/>
        <v>61020</v>
      </c>
      <c r="AD139" s="31"/>
      <c r="AE139" s="4" t="b">
        <f t="shared" si="7"/>
        <v>0</v>
      </c>
      <c r="AF139">
        <v>105000</v>
      </c>
      <c r="AG139" s="5">
        <f t="shared" si="8"/>
        <v>0</v>
      </c>
      <c r="AH139">
        <f t="shared" si="6"/>
        <v>0</v>
      </c>
      <c r="AI139">
        <v>7</v>
      </c>
    </row>
    <row r="140" spans="29:35" x14ac:dyDescent="0.25">
      <c r="AC140" s="31">
        <f t="shared" si="9"/>
        <v>61020</v>
      </c>
      <c r="AD140" s="31"/>
      <c r="AE140" s="4" t="b">
        <f t="shared" si="7"/>
        <v>0</v>
      </c>
      <c r="AF140">
        <v>106000</v>
      </c>
      <c r="AG140" s="5">
        <f t="shared" si="8"/>
        <v>0</v>
      </c>
      <c r="AH140">
        <f t="shared" si="6"/>
        <v>0</v>
      </c>
      <c r="AI140">
        <v>7</v>
      </c>
    </row>
    <row r="141" spans="29:35" x14ac:dyDescent="0.25">
      <c r="AC141" s="31">
        <f t="shared" si="9"/>
        <v>61020</v>
      </c>
      <c r="AD141" s="31"/>
      <c r="AE141" s="4" t="b">
        <f t="shared" si="7"/>
        <v>0</v>
      </c>
      <c r="AF141">
        <v>107000</v>
      </c>
      <c r="AG141" s="5">
        <f t="shared" si="8"/>
        <v>0</v>
      </c>
      <c r="AH141">
        <f t="shared" si="6"/>
        <v>0</v>
      </c>
      <c r="AI141">
        <v>7</v>
      </c>
    </row>
    <row r="142" spans="29:35" x14ac:dyDescent="0.25">
      <c r="AC142" s="31">
        <f t="shared" si="9"/>
        <v>61020</v>
      </c>
      <c r="AD142" s="31"/>
      <c r="AE142" s="4" t="b">
        <f t="shared" si="7"/>
        <v>0</v>
      </c>
      <c r="AF142">
        <v>108000</v>
      </c>
      <c r="AG142" s="5">
        <f t="shared" si="8"/>
        <v>0</v>
      </c>
      <c r="AH142">
        <f t="shared" si="6"/>
        <v>0</v>
      </c>
      <c r="AI142">
        <v>7</v>
      </c>
    </row>
    <row r="143" spans="29:35" x14ac:dyDescent="0.25">
      <c r="AC143" s="31">
        <f t="shared" si="9"/>
        <v>61020</v>
      </c>
      <c r="AD143" s="31"/>
      <c r="AE143" s="4" t="b">
        <f t="shared" si="7"/>
        <v>0</v>
      </c>
      <c r="AF143">
        <v>109000</v>
      </c>
      <c r="AG143" s="5">
        <f t="shared" si="8"/>
        <v>0</v>
      </c>
      <c r="AH143">
        <f t="shared" si="6"/>
        <v>0</v>
      </c>
      <c r="AI143">
        <v>7</v>
      </c>
    </row>
    <row r="144" spans="29:35" x14ac:dyDescent="0.25">
      <c r="AC144" s="31">
        <f t="shared" si="9"/>
        <v>61020</v>
      </c>
      <c r="AD144" s="31"/>
      <c r="AE144" s="4" t="b">
        <f t="shared" si="7"/>
        <v>0</v>
      </c>
      <c r="AF144">
        <v>110000</v>
      </c>
      <c r="AG144" s="5">
        <f t="shared" si="8"/>
        <v>0</v>
      </c>
      <c r="AH144">
        <f t="shared" si="6"/>
        <v>0</v>
      </c>
      <c r="AI144">
        <v>7</v>
      </c>
    </row>
    <row r="145" spans="29:35" x14ac:dyDescent="0.25">
      <c r="AC145" s="31">
        <f t="shared" si="9"/>
        <v>61020</v>
      </c>
      <c r="AD145" s="31"/>
      <c r="AE145" s="4" t="b">
        <f t="shared" si="7"/>
        <v>0</v>
      </c>
      <c r="AF145">
        <v>111000</v>
      </c>
      <c r="AG145" s="5">
        <f t="shared" si="8"/>
        <v>0</v>
      </c>
      <c r="AH145">
        <f t="shared" si="6"/>
        <v>0</v>
      </c>
      <c r="AI145">
        <v>7</v>
      </c>
    </row>
    <row r="146" spans="29:35" x14ac:dyDescent="0.25">
      <c r="AC146" s="31">
        <f t="shared" si="9"/>
        <v>61020</v>
      </c>
      <c r="AD146" s="31"/>
      <c r="AE146" s="4" t="b">
        <f t="shared" si="7"/>
        <v>0</v>
      </c>
      <c r="AF146">
        <v>112000</v>
      </c>
      <c r="AG146" s="5">
        <f t="shared" si="8"/>
        <v>0</v>
      </c>
      <c r="AH146">
        <f t="shared" si="6"/>
        <v>0</v>
      </c>
      <c r="AI146">
        <v>7</v>
      </c>
    </row>
    <row r="147" spans="29:35" x14ac:dyDescent="0.25">
      <c r="AC147" s="31">
        <f t="shared" si="9"/>
        <v>61020</v>
      </c>
      <c r="AD147" s="31"/>
      <c r="AE147" s="4" t="b">
        <f t="shared" si="7"/>
        <v>0</v>
      </c>
      <c r="AF147">
        <v>113000</v>
      </c>
      <c r="AG147" s="5">
        <f t="shared" si="8"/>
        <v>0</v>
      </c>
      <c r="AH147">
        <f t="shared" si="6"/>
        <v>0</v>
      </c>
      <c r="AI147">
        <v>7</v>
      </c>
    </row>
    <row r="148" spans="29:35" x14ac:dyDescent="0.25">
      <c r="AC148" s="31">
        <f t="shared" si="9"/>
        <v>61020</v>
      </c>
      <c r="AD148" s="31"/>
      <c r="AE148" s="4" t="b">
        <f t="shared" si="7"/>
        <v>0</v>
      </c>
      <c r="AF148">
        <v>114000</v>
      </c>
      <c r="AG148" s="5">
        <f t="shared" si="8"/>
        <v>0</v>
      </c>
      <c r="AH148">
        <f t="shared" si="6"/>
        <v>0</v>
      </c>
      <c r="AI148">
        <v>7</v>
      </c>
    </row>
    <row r="149" spans="29:35" x14ac:dyDescent="0.25">
      <c r="AC149" s="31">
        <f t="shared" si="9"/>
        <v>61020</v>
      </c>
      <c r="AD149" s="31"/>
      <c r="AE149" s="4" t="b">
        <f t="shared" si="7"/>
        <v>0</v>
      </c>
      <c r="AF149">
        <v>115000</v>
      </c>
      <c r="AG149" s="5">
        <f t="shared" si="8"/>
        <v>0</v>
      </c>
      <c r="AH149">
        <f t="shared" ref="AH149:AH212" si="10">IF(AG149=TRUE,AI149*1,0)</f>
        <v>0</v>
      </c>
      <c r="AI149">
        <v>7</v>
      </c>
    </row>
    <row r="150" spans="29:35" x14ac:dyDescent="0.25">
      <c r="AC150" s="31">
        <f t="shared" si="9"/>
        <v>61020</v>
      </c>
      <c r="AD150" s="31"/>
      <c r="AE150" s="4" t="b">
        <f t="shared" ref="AE150:AE213" si="11">IF(AC150&gt;AF150,AC150-AF150)</f>
        <v>0</v>
      </c>
      <c r="AF150">
        <v>116000</v>
      </c>
      <c r="AG150" s="5">
        <f t="shared" ref="AG150:AG213" si="12">IF(AE150,TRUE,0)</f>
        <v>0</v>
      </c>
      <c r="AH150">
        <f t="shared" si="10"/>
        <v>0</v>
      </c>
      <c r="AI150">
        <v>7</v>
      </c>
    </row>
    <row r="151" spans="29:35" x14ac:dyDescent="0.25">
      <c r="AC151" s="31">
        <f t="shared" si="9"/>
        <v>61020</v>
      </c>
      <c r="AD151" s="31"/>
      <c r="AE151" s="4" t="b">
        <f t="shared" si="11"/>
        <v>0</v>
      </c>
      <c r="AF151">
        <v>117000</v>
      </c>
      <c r="AG151" s="5">
        <f t="shared" si="12"/>
        <v>0</v>
      </c>
      <c r="AH151">
        <f t="shared" si="10"/>
        <v>0</v>
      </c>
      <c r="AI151">
        <v>7</v>
      </c>
    </row>
    <row r="152" spans="29:35" x14ac:dyDescent="0.25">
      <c r="AC152" s="31">
        <f t="shared" si="9"/>
        <v>61020</v>
      </c>
      <c r="AD152" s="31"/>
      <c r="AE152" s="4" t="b">
        <f t="shared" si="11"/>
        <v>0</v>
      </c>
      <c r="AF152">
        <v>118000</v>
      </c>
      <c r="AG152" s="5">
        <f t="shared" si="12"/>
        <v>0</v>
      </c>
      <c r="AH152">
        <f t="shared" si="10"/>
        <v>0</v>
      </c>
      <c r="AI152">
        <v>7</v>
      </c>
    </row>
    <row r="153" spans="29:35" x14ac:dyDescent="0.25">
      <c r="AC153" s="31">
        <f t="shared" si="9"/>
        <v>61020</v>
      </c>
      <c r="AD153" s="31"/>
      <c r="AE153" s="4" t="b">
        <f t="shared" si="11"/>
        <v>0</v>
      </c>
      <c r="AF153">
        <v>119000</v>
      </c>
      <c r="AG153" s="5">
        <f t="shared" si="12"/>
        <v>0</v>
      </c>
      <c r="AH153">
        <f t="shared" si="10"/>
        <v>0</v>
      </c>
      <c r="AI153">
        <v>7</v>
      </c>
    </row>
    <row r="154" spans="29:35" x14ac:dyDescent="0.25">
      <c r="AC154" s="31">
        <f t="shared" si="9"/>
        <v>61020</v>
      </c>
      <c r="AD154" s="31"/>
      <c r="AE154" s="4" t="b">
        <f t="shared" si="11"/>
        <v>0</v>
      </c>
      <c r="AF154">
        <v>120000</v>
      </c>
      <c r="AG154" s="5">
        <f t="shared" si="12"/>
        <v>0</v>
      </c>
      <c r="AH154">
        <f t="shared" si="10"/>
        <v>0</v>
      </c>
      <c r="AI154">
        <v>7</v>
      </c>
    </row>
    <row r="155" spans="29:35" x14ac:dyDescent="0.25">
      <c r="AC155" s="31">
        <f t="shared" si="9"/>
        <v>61020</v>
      </c>
      <c r="AD155" s="31"/>
      <c r="AE155" s="4" t="b">
        <f t="shared" si="11"/>
        <v>0</v>
      </c>
      <c r="AF155">
        <v>121000</v>
      </c>
      <c r="AG155" s="5">
        <f t="shared" si="12"/>
        <v>0</v>
      </c>
      <c r="AH155">
        <f t="shared" si="10"/>
        <v>0</v>
      </c>
      <c r="AI155">
        <v>7</v>
      </c>
    </row>
    <row r="156" spans="29:35" x14ac:dyDescent="0.25">
      <c r="AC156" s="31">
        <f t="shared" si="9"/>
        <v>61020</v>
      </c>
      <c r="AD156" s="31"/>
      <c r="AE156" s="4" t="b">
        <f t="shared" si="11"/>
        <v>0</v>
      </c>
      <c r="AF156">
        <v>122000</v>
      </c>
      <c r="AG156" s="5">
        <f t="shared" si="12"/>
        <v>0</v>
      </c>
      <c r="AH156">
        <f t="shared" si="10"/>
        <v>0</v>
      </c>
      <c r="AI156">
        <v>7</v>
      </c>
    </row>
    <row r="157" spans="29:35" x14ac:dyDescent="0.25">
      <c r="AC157" s="31">
        <f t="shared" si="9"/>
        <v>61020</v>
      </c>
      <c r="AD157" s="31"/>
      <c r="AE157" s="4" t="b">
        <f t="shared" si="11"/>
        <v>0</v>
      </c>
      <c r="AF157">
        <v>123000</v>
      </c>
      <c r="AG157" s="5">
        <f t="shared" si="12"/>
        <v>0</v>
      </c>
      <c r="AH157">
        <f t="shared" si="10"/>
        <v>0</v>
      </c>
      <c r="AI157">
        <v>7</v>
      </c>
    </row>
    <row r="158" spans="29:35" x14ac:dyDescent="0.25">
      <c r="AC158" s="31">
        <f t="shared" si="9"/>
        <v>61020</v>
      </c>
      <c r="AD158" s="31"/>
      <c r="AE158" s="4" t="b">
        <f t="shared" si="11"/>
        <v>0</v>
      </c>
      <c r="AF158">
        <v>124000</v>
      </c>
      <c r="AG158" s="5">
        <f t="shared" si="12"/>
        <v>0</v>
      </c>
      <c r="AH158">
        <f t="shared" si="10"/>
        <v>0</v>
      </c>
      <c r="AI158">
        <v>7</v>
      </c>
    </row>
    <row r="159" spans="29:35" x14ac:dyDescent="0.25">
      <c r="AC159" s="31">
        <f t="shared" si="9"/>
        <v>61020</v>
      </c>
      <c r="AD159" s="31"/>
      <c r="AE159" s="4" t="b">
        <f t="shared" si="11"/>
        <v>0</v>
      </c>
      <c r="AF159">
        <v>125000</v>
      </c>
      <c r="AG159" s="5">
        <f t="shared" si="12"/>
        <v>0</v>
      </c>
      <c r="AH159">
        <f t="shared" si="10"/>
        <v>0</v>
      </c>
      <c r="AI159">
        <v>7</v>
      </c>
    </row>
    <row r="160" spans="29:35" x14ac:dyDescent="0.25">
      <c r="AC160" s="31">
        <f t="shared" si="9"/>
        <v>61020</v>
      </c>
      <c r="AD160" s="31"/>
      <c r="AE160" s="4" t="b">
        <f t="shared" si="11"/>
        <v>0</v>
      </c>
      <c r="AF160">
        <v>126000</v>
      </c>
      <c r="AG160" s="5">
        <f t="shared" si="12"/>
        <v>0</v>
      </c>
      <c r="AH160">
        <f t="shared" si="10"/>
        <v>0</v>
      </c>
      <c r="AI160">
        <v>7</v>
      </c>
    </row>
    <row r="161" spans="29:35" x14ac:dyDescent="0.25">
      <c r="AC161" s="31">
        <f t="shared" si="9"/>
        <v>61020</v>
      </c>
      <c r="AD161" s="31"/>
      <c r="AE161" s="4" t="b">
        <f t="shared" si="11"/>
        <v>0</v>
      </c>
      <c r="AF161">
        <v>127000</v>
      </c>
      <c r="AG161" s="5">
        <f t="shared" si="12"/>
        <v>0</v>
      </c>
      <c r="AH161">
        <f t="shared" si="10"/>
        <v>0</v>
      </c>
      <c r="AI161">
        <v>7</v>
      </c>
    </row>
    <row r="162" spans="29:35" x14ac:dyDescent="0.25">
      <c r="AC162" s="31">
        <f t="shared" si="9"/>
        <v>61020</v>
      </c>
      <c r="AD162" s="31"/>
      <c r="AE162" s="4" t="b">
        <f t="shared" si="11"/>
        <v>0</v>
      </c>
      <c r="AF162">
        <v>128000</v>
      </c>
      <c r="AG162" s="5">
        <f t="shared" si="12"/>
        <v>0</v>
      </c>
      <c r="AH162">
        <f t="shared" si="10"/>
        <v>0</v>
      </c>
      <c r="AI162">
        <v>7</v>
      </c>
    </row>
    <row r="163" spans="29:35" x14ac:dyDescent="0.25">
      <c r="AC163" s="31">
        <f t="shared" si="9"/>
        <v>61020</v>
      </c>
      <c r="AD163" s="31"/>
      <c r="AE163" s="4" t="b">
        <f t="shared" si="11"/>
        <v>0</v>
      </c>
      <c r="AF163">
        <v>129000</v>
      </c>
      <c r="AG163" s="5">
        <f t="shared" si="12"/>
        <v>0</v>
      </c>
      <c r="AH163">
        <f t="shared" si="10"/>
        <v>0</v>
      </c>
      <c r="AI163">
        <v>7</v>
      </c>
    </row>
    <row r="164" spans="29:35" x14ac:dyDescent="0.25">
      <c r="AC164" s="31">
        <f t="shared" si="9"/>
        <v>61020</v>
      </c>
      <c r="AD164" s="31"/>
      <c r="AE164" s="4" t="b">
        <f t="shared" si="11"/>
        <v>0</v>
      </c>
      <c r="AF164">
        <v>130000</v>
      </c>
      <c r="AG164" s="5">
        <f t="shared" si="12"/>
        <v>0</v>
      </c>
      <c r="AH164">
        <f t="shared" si="10"/>
        <v>0</v>
      </c>
      <c r="AI164">
        <v>7</v>
      </c>
    </row>
    <row r="165" spans="29:35" x14ac:dyDescent="0.25">
      <c r="AC165" s="31">
        <f t="shared" si="9"/>
        <v>61020</v>
      </c>
      <c r="AD165" s="31"/>
      <c r="AE165" s="4" t="b">
        <f t="shared" si="11"/>
        <v>0</v>
      </c>
      <c r="AF165">
        <v>131000</v>
      </c>
      <c r="AG165" s="5">
        <f t="shared" si="12"/>
        <v>0</v>
      </c>
      <c r="AH165">
        <f t="shared" si="10"/>
        <v>0</v>
      </c>
      <c r="AI165">
        <v>7</v>
      </c>
    </row>
    <row r="166" spans="29:35" x14ac:dyDescent="0.25">
      <c r="AC166" s="31">
        <f t="shared" si="9"/>
        <v>61020</v>
      </c>
      <c r="AD166" s="31"/>
      <c r="AE166" s="4" t="b">
        <f t="shared" si="11"/>
        <v>0</v>
      </c>
      <c r="AF166">
        <v>132000</v>
      </c>
      <c r="AG166" s="5">
        <f t="shared" si="12"/>
        <v>0</v>
      </c>
      <c r="AH166">
        <f t="shared" si="10"/>
        <v>0</v>
      </c>
      <c r="AI166">
        <v>7</v>
      </c>
    </row>
    <row r="167" spans="29:35" x14ac:dyDescent="0.25">
      <c r="AC167" s="31">
        <f t="shared" si="9"/>
        <v>61020</v>
      </c>
      <c r="AD167" s="31"/>
      <c r="AE167" s="4" t="b">
        <f t="shared" si="11"/>
        <v>0</v>
      </c>
      <c r="AF167">
        <v>133000</v>
      </c>
      <c r="AG167" s="5">
        <f t="shared" si="12"/>
        <v>0</v>
      </c>
      <c r="AH167">
        <f t="shared" si="10"/>
        <v>0</v>
      </c>
      <c r="AI167">
        <v>7</v>
      </c>
    </row>
    <row r="168" spans="29:35" x14ac:dyDescent="0.25">
      <c r="AC168" s="31">
        <f t="shared" si="9"/>
        <v>61020</v>
      </c>
      <c r="AD168" s="31"/>
      <c r="AE168" s="4" t="b">
        <f t="shared" si="11"/>
        <v>0</v>
      </c>
      <c r="AF168">
        <v>134000</v>
      </c>
      <c r="AG168" s="5">
        <f t="shared" si="12"/>
        <v>0</v>
      </c>
      <c r="AH168">
        <f t="shared" si="10"/>
        <v>0</v>
      </c>
      <c r="AI168">
        <v>7</v>
      </c>
    </row>
    <row r="169" spans="29:35" x14ac:dyDescent="0.25">
      <c r="AC169" s="31">
        <f t="shared" si="9"/>
        <v>61020</v>
      </c>
      <c r="AD169" s="31"/>
      <c r="AE169" s="4" t="b">
        <f t="shared" si="11"/>
        <v>0</v>
      </c>
      <c r="AF169">
        <v>135000</v>
      </c>
      <c r="AG169" s="5">
        <f t="shared" si="12"/>
        <v>0</v>
      </c>
      <c r="AH169">
        <f t="shared" si="10"/>
        <v>0</v>
      </c>
      <c r="AI169">
        <v>7</v>
      </c>
    </row>
    <row r="170" spans="29:35" x14ac:dyDescent="0.25">
      <c r="AC170" s="31">
        <f t="shared" si="9"/>
        <v>61020</v>
      </c>
      <c r="AD170" s="31"/>
      <c r="AE170" s="4" t="b">
        <f t="shared" si="11"/>
        <v>0</v>
      </c>
      <c r="AF170">
        <v>136000</v>
      </c>
      <c r="AG170" s="5">
        <f t="shared" si="12"/>
        <v>0</v>
      </c>
      <c r="AH170">
        <f t="shared" si="10"/>
        <v>0</v>
      </c>
      <c r="AI170">
        <v>7</v>
      </c>
    </row>
    <row r="171" spans="29:35" x14ac:dyDescent="0.25">
      <c r="AC171" s="31">
        <f t="shared" si="9"/>
        <v>61020</v>
      </c>
      <c r="AD171" s="31"/>
      <c r="AE171" s="4" t="b">
        <f t="shared" si="11"/>
        <v>0</v>
      </c>
      <c r="AF171">
        <v>137000</v>
      </c>
      <c r="AG171" s="5">
        <f t="shared" si="12"/>
        <v>0</v>
      </c>
      <c r="AH171">
        <f t="shared" si="10"/>
        <v>0</v>
      </c>
      <c r="AI171">
        <v>7</v>
      </c>
    </row>
    <row r="172" spans="29:35" x14ac:dyDescent="0.25">
      <c r="AC172" s="31">
        <f t="shared" si="9"/>
        <v>61020</v>
      </c>
      <c r="AD172" s="31"/>
      <c r="AE172" s="4" t="b">
        <f t="shared" si="11"/>
        <v>0</v>
      </c>
      <c r="AF172">
        <v>138000</v>
      </c>
      <c r="AG172" s="5">
        <f t="shared" si="12"/>
        <v>0</v>
      </c>
      <c r="AH172">
        <f t="shared" si="10"/>
        <v>0</v>
      </c>
      <c r="AI172">
        <v>7</v>
      </c>
    </row>
    <row r="173" spans="29:35" x14ac:dyDescent="0.25">
      <c r="AC173" s="31">
        <f t="shared" si="9"/>
        <v>61020</v>
      </c>
      <c r="AD173" s="31"/>
      <c r="AE173" s="4" t="b">
        <f t="shared" si="11"/>
        <v>0</v>
      </c>
      <c r="AF173">
        <v>139000</v>
      </c>
      <c r="AG173" s="5">
        <f t="shared" si="12"/>
        <v>0</v>
      </c>
      <c r="AH173">
        <f t="shared" si="10"/>
        <v>0</v>
      </c>
      <c r="AI173">
        <v>7</v>
      </c>
    </row>
    <row r="174" spans="29:35" x14ac:dyDescent="0.25">
      <c r="AC174" s="31">
        <f t="shared" si="9"/>
        <v>61020</v>
      </c>
      <c r="AD174" s="31"/>
      <c r="AE174" s="4" t="b">
        <f t="shared" si="11"/>
        <v>0</v>
      </c>
      <c r="AF174">
        <v>140000</v>
      </c>
      <c r="AG174" s="5">
        <f t="shared" si="12"/>
        <v>0</v>
      </c>
      <c r="AH174">
        <f t="shared" si="10"/>
        <v>0</v>
      </c>
      <c r="AI174">
        <v>7</v>
      </c>
    </row>
    <row r="175" spans="29:35" x14ac:dyDescent="0.25">
      <c r="AC175" s="31">
        <f t="shared" si="9"/>
        <v>61020</v>
      </c>
      <c r="AD175" s="31"/>
      <c r="AE175" s="4" t="b">
        <f t="shared" si="11"/>
        <v>0</v>
      </c>
      <c r="AF175">
        <v>141000</v>
      </c>
      <c r="AG175" s="5">
        <f t="shared" si="12"/>
        <v>0</v>
      </c>
      <c r="AH175">
        <f t="shared" si="10"/>
        <v>0</v>
      </c>
      <c r="AI175">
        <v>7</v>
      </c>
    </row>
    <row r="176" spans="29:35" x14ac:dyDescent="0.25">
      <c r="AC176" s="31">
        <f t="shared" si="9"/>
        <v>61020</v>
      </c>
      <c r="AD176" s="31"/>
      <c r="AE176" s="4" t="b">
        <f t="shared" si="11"/>
        <v>0</v>
      </c>
      <c r="AF176">
        <v>142000</v>
      </c>
      <c r="AG176" s="5">
        <f t="shared" si="12"/>
        <v>0</v>
      </c>
      <c r="AH176">
        <f t="shared" si="10"/>
        <v>0</v>
      </c>
      <c r="AI176">
        <v>7</v>
      </c>
    </row>
    <row r="177" spans="29:35" x14ac:dyDescent="0.25">
      <c r="AC177" s="31">
        <f t="shared" si="9"/>
        <v>61020</v>
      </c>
      <c r="AD177" s="31"/>
      <c r="AE177" s="4" t="b">
        <f t="shared" si="11"/>
        <v>0</v>
      </c>
      <c r="AF177">
        <v>143000</v>
      </c>
      <c r="AG177" s="5">
        <f t="shared" si="12"/>
        <v>0</v>
      </c>
      <c r="AH177">
        <f t="shared" si="10"/>
        <v>0</v>
      </c>
      <c r="AI177">
        <v>7</v>
      </c>
    </row>
    <row r="178" spans="29:35" x14ac:dyDescent="0.25">
      <c r="AC178" s="31">
        <f t="shared" si="9"/>
        <v>61020</v>
      </c>
      <c r="AD178" s="31"/>
      <c r="AE178" s="4" t="b">
        <f t="shared" si="11"/>
        <v>0</v>
      </c>
      <c r="AF178">
        <v>144000</v>
      </c>
      <c r="AG178" s="5">
        <f t="shared" si="12"/>
        <v>0</v>
      </c>
      <c r="AH178">
        <f t="shared" si="10"/>
        <v>0</v>
      </c>
      <c r="AI178">
        <v>7</v>
      </c>
    </row>
    <row r="179" spans="29:35" x14ac:dyDescent="0.25">
      <c r="AC179" s="31">
        <f t="shared" si="9"/>
        <v>61020</v>
      </c>
      <c r="AD179" s="31"/>
      <c r="AE179" s="4" t="b">
        <f t="shared" si="11"/>
        <v>0</v>
      </c>
      <c r="AF179">
        <v>145000</v>
      </c>
      <c r="AG179" s="5">
        <f t="shared" si="12"/>
        <v>0</v>
      </c>
      <c r="AH179">
        <f t="shared" si="10"/>
        <v>0</v>
      </c>
      <c r="AI179">
        <v>7</v>
      </c>
    </row>
    <row r="180" spans="29:35" x14ac:dyDescent="0.25">
      <c r="AC180" s="31">
        <f t="shared" si="9"/>
        <v>61020</v>
      </c>
      <c r="AD180" s="31"/>
      <c r="AE180" s="4" t="b">
        <f t="shared" si="11"/>
        <v>0</v>
      </c>
      <c r="AF180">
        <v>146000</v>
      </c>
      <c r="AG180" s="5">
        <f t="shared" si="12"/>
        <v>0</v>
      </c>
      <c r="AH180">
        <f t="shared" si="10"/>
        <v>0</v>
      </c>
      <c r="AI180">
        <v>7</v>
      </c>
    </row>
    <row r="181" spans="29:35" x14ac:dyDescent="0.25">
      <c r="AC181" s="31">
        <f t="shared" si="9"/>
        <v>61020</v>
      </c>
      <c r="AD181" s="31"/>
      <c r="AE181" s="4" t="b">
        <f t="shared" si="11"/>
        <v>0</v>
      </c>
      <c r="AF181">
        <v>147000</v>
      </c>
      <c r="AG181" s="5">
        <f t="shared" si="12"/>
        <v>0</v>
      </c>
      <c r="AH181">
        <f t="shared" si="10"/>
        <v>0</v>
      </c>
      <c r="AI181">
        <v>7</v>
      </c>
    </row>
    <row r="182" spans="29:35" x14ac:dyDescent="0.25">
      <c r="AC182" s="31">
        <f t="shared" si="9"/>
        <v>61020</v>
      </c>
      <c r="AD182" s="31"/>
      <c r="AE182" s="4" t="b">
        <f t="shared" si="11"/>
        <v>0</v>
      </c>
      <c r="AF182">
        <v>148000</v>
      </c>
      <c r="AG182" s="5">
        <f t="shared" si="12"/>
        <v>0</v>
      </c>
      <c r="AH182">
        <f t="shared" si="10"/>
        <v>0</v>
      </c>
      <c r="AI182">
        <v>7</v>
      </c>
    </row>
    <row r="183" spans="29:35" x14ac:dyDescent="0.25">
      <c r="AC183" s="31">
        <f t="shared" si="9"/>
        <v>61020</v>
      </c>
      <c r="AD183" s="31"/>
      <c r="AE183" s="4" t="b">
        <f t="shared" si="11"/>
        <v>0</v>
      </c>
      <c r="AF183">
        <v>149000</v>
      </c>
      <c r="AG183" s="5">
        <f t="shared" si="12"/>
        <v>0</v>
      </c>
      <c r="AH183">
        <f t="shared" si="10"/>
        <v>0</v>
      </c>
      <c r="AI183">
        <v>7</v>
      </c>
    </row>
    <row r="184" spans="29:35" x14ac:dyDescent="0.25">
      <c r="AC184" s="31">
        <f t="shared" si="9"/>
        <v>61020</v>
      </c>
      <c r="AD184" s="31"/>
      <c r="AE184" s="4" t="b">
        <f t="shared" si="11"/>
        <v>0</v>
      </c>
      <c r="AF184">
        <v>150000</v>
      </c>
      <c r="AG184" s="5">
        <f t="shared" si="12"/>
        <v>0</v>
      </c>
      <c r="AH184">
        <f t="shared" si="10"/>
        <v>0</v>
      </c>
      <c r="AI184">
        <v>7</v>
      </c>
    </row>
    <row r="185" spans="29:35" x14ac:dyDescent="0.25">
      <c r="AC185" s="31">
        <f t="shared" si="9"/>
        <v>61020</v>
      </c>
      <c r="AD185" s="31"/>
      <c r="AE185" s="4" t="b">
        <f t="shared" si="11"/>
        <v>0</v>
      </c>
      <c r="AF185">
        <v>151000</v>
      </c>
      <c r="AG185" s="5">
        <f t="shared" si="12"/>
        <v>0</v>
      </c>
      <c r="AH185">
        <f t="shared" si="10"/>
        <v>0</v>
      </c>
      <c r="AI185">
        <v>7</v>
      </c>
    </row>
    <row r="186" spans="29:35" x14ac:dyDescent="0.25">
      <c r="AC186" s="31">
        <f t="shared" si="9"/>
        <v>61020</v>
      </c>
      <c r="AD186" s="31"/>
      <c r="AE186" s="4" t="b">
        <f t="shared" si="11"/>
        <v>0</v>
      </c>
      <c r="AF186">
        <v>152000</v>
      </c>
      <c r="AG186" s="5">
        <f t="shared" si="12"/>
        <v>0</v>
      </c>
      <c r="AH186">
        <f t="shared" si="10"/>
        <v>0</v>
      </c>
      <c r="AI186">
        <v>7</v>
      </c>
    </row>
    <row r="187" spans="29:35" x14ac:dyDescent="0.25">
      <c r="AC187" s="31">
        <f t="shared" si="9"/>
        <v>61020</v>
      </c>
      <c r="AD187" s="31"/>
      <c r="AE187" s="4" t="b">
        <f t="shared" si="11"/>
        <v>0</v>
      </c>
      <c r="AF187">
        <v>153000</v>
      </c>
      <c r="AG187" s="5">
        <f t="shared" si="12"/>
        <v>0</v>
      </c>
      <c r="AH187">
        <f t="shared" si="10"/>
        <v>0</v>
      </c>
      <c r="AI187">
        <v>7</v>
      </c>
    </row>
    <row r="188" spans="29:35" x14ac:dyDescent="0.25">
      <c r="AC188" s="31">
        <f t="shared" si="9"/>
        <v>61020</v>
      </c>
      <c r="AD188" s="31"/>
      <c r="AE188" s="4" t="b">
        <f t="shared" si="11"/>
        <v>0</v>
      </c>
      <c r="AF188">
        <v>154000</v>
      </c>
      <c r="AG188" s="5">
        <f t="shared" si="12"/>
        <v>0</v>
      </c>
      <c r="AH188">
        <f t="shared" si="10"/>
        <v>0</v>
      </c>
      <c r="AI188">
        <v>7</v>
      </c>
    </row>
    <row r="189" spans="29:35" x14ac:dyDescent="0.25">
      <c r="AC189" s="31">
        <f t="shared" si="9"/>
        <v>61020</v>
      </c>
      <c r="AD189" s="31"/>
      <c r="AE189" s="4" t="b">
        <f t="shared" si="11"/>
        <v>0</v>
      </c>
      <c r="AF189">
        <v>155000</v>
      </c>
      <c r="AG189" s="5">
        <f t="shared" si="12"/>
        <v>0</v>
      </c>
      <c r="AH189">
        <f t="shared" si="10"/>
        <v>0</v>
      </c>
      <c r="AI189">
        <v>7</v>
      </c>
    </row>
    <row r="190" spans="29:35" x14ac:dyDescent="0.25">
      <c r="AC190" s="31">
        <f t="shared" ref="AC190:AC253" si="13">SUM(AC189)</f>
        <v>61020</v>
      </c>
      <c r="AD190" s="31"/>
      <c r="AE190" s="4" t="b">
        <f t="shared" si="11"/>
        <v>0</v>
      </c>
      <c r="AF190">
        <v>156000</v>
      </c>
      <c r="AG190" s="5">
        <f t="shared" si="12"/>
        <v>0</v>
      </c>
      <c r="AH190">
        <f t="shared" si="10"/>
        <v>0</v>
      </c>
      <c r="AI190">
        <v>7</v>
      </c>
    </row>
    <row r="191" spans="29:35" x14ac:dyDescent="0.25">
      <c r="AC191" s="31">
        <f t="shared" si="13"/>
        <v>61020</v>
      </c>
      <c r="AD191" s="31"/>
      <c r="AE191" s="4" t="b">
        <f t="shared" si="11"/>
        <v>0</v>
      </c>
      <c r="AF191">
        <v>157000</v>
      </c>
      <c r="AG191" s="5">
        <f t="shared" si="12"/>
        <v>0</v>
      </c>
      <c r="AH191">
        <f t="shared" si="10"/>
        <v>0</v>
      </c>
      <c r="AI191">
        <v>7</v>
      </c>
    </row>
    <row r="192" spans="29:35" x14ac:dyDescent="0.25">
      <c r="AC192" s="31">
        <f t="shared" si="13"/>
        <v>61020</v>
      </c>
      <c r="AD192" s="31"/>
      <c r="AE192" s="4" t="b">
        <f t="shared" si="11"/>
        <v>0</v>
      </c>
      <c r="AF192">
        <v>158000</v>
      </c>
      <c r="AG192" s="5">
        <f t="shared" si="12"/>
        <v>0</v>
      </c>
      <c r="AH192">
        <f t="shared" si="10"/>
        <v>0</v>
      </c>
      <c r="AI192">
        <v>7</v>
      </c>
    </row>
    <row r="193" spans="29:35" x14ac:dyDescent="0.25">
      <c r="AC193" s="31">
        <f t="shared" si="13"/>
        <v>61020</v>
      </c>
      <c r="AD193" s="31"/>
      <c r="AE193" s="4" t="b">
        <f t="shared" si="11"/>
        <v>0</v>
      </c>
      <c r="AF193">
        <v>159000</v>
      </c>
      <c r="AG193" s="5">
        <f t="shared" si="12"/>
        <v>0</v>
      </c>
      <c r="AH193">
        <f t="shared" si="10"/>
        <v>0</v>
      </c>
      <c r="AI193">
        <v>7</v>
      </c>
    </row>
    <row r="194" spans="29:35" x14ac:dyDescent="0.25">
      <c r="AC194" s="31">
        <f t="shared" si="13"/>
        <v>61020</v>
      </c>
      <c r="AD194" s="31"/>
      <c r="AE194" s="4" t="b">
        <f t="shared" si="11"/>
        <v>0</v>
      </c>
      <c r="AF194">
        <v>160000</v>
      </c>
      <c r="AG194" s="5">
        <f t="shared" si="12"/>
        <v>0</v>
      </c>
      <c r="AH194">
        <f t="shared" si="10"/>
        <v>0</v>
      </c>
      <c r="AI194">
        <v>7</v>
      </c>
    </row>
    <row r="195" spans="29:35" x14ac:dyDescent="0.25">
      <c r="AC195" s="31">
        <f t="shared" si="13"/>
        <v>61020</v>
      </c>
      <c r="AD195" s="31"/>
      <c r="AE195" s="4" t="b">
        <f t="shared" si="11"/>
        <v>0</v>
      </c>
      <c r="AF195">
        <v>161000</v>
      </c>
      <c r="AG195" s="5">
        <f t="shared" si="12"/>
        <v>0</v>
      </c>
      <c r="AH195">
        <f t="shared" si="10"/>
        <v>0</v>
      </c>
      <c r="AI195">
        <v>7</v>
      </c>
    </row>
    <row r="196" spans="29:35" x14ac:dyDescent="0.25">
      <c r="AC196" s="31">
        <f t="shared" si="13"/>
        <v>61020</v>
      </c>
      <c r="AD196" s="31"/>
      <c r="AE196" s="4" t="b">
        <f t="shared" si="11"/>
        <v>0</v>
      </c>
      <c r="AF196">
        <v>162000</v>
      </c>
      <c r="AG196" s="5">
        <f t="shared" si="12"/>
        <v>0</v>
      </c>
      <c r="AH196">
        <f t="shared" si="10"/>
        <v>0</v>
      </c>
      <c r="AI196">
        <v>7</v>
      </c>
    </row>
    <row r="197" spans="29:35" x14ac:dyDescent="0.25">
      <c r="AC197" s="31">
        <f t="shared" si="13"/>
        <v>61020</v>
      </c>
      <c r="AD197" s="31"/>
      <c r="AE197" s="4" t="b">
        <f t="shared" si="11"/>
        <v>0</v>
      </c>
      <c r="AF197">
        <v>163000</v>
      </c>
      <c r="AG197" s="5">
        <f t="shared" si="12"/>
        <v>0</v>
      </c>
      <c r="AH197">
        <f t="shared" si="10"/>
        <v>0</v>
      </c>
      <c r="AI197">
        <v>7</v>
      </c>
    </row>
    <row r="198" spans="29:35" x14ac:dyDescent="0.25">
      <c r="AC198" s="31">
        <f t="shared" si="13"/>
        <v>61020</v>
      </c>
      <c r="AD198" s="31"/>
      <c r="AE198" s="4" t="b">
        <f t="shared" si="11"/>
        <v>0</v>
      </c>
      <c r="AF198">
        <v>164000</v>
      </c>
      <c r="AG198" s="5">
        <f t="shared" si="12"/>
        <v>0</v>
      </c>
      <c r="AH198">
        <f t="shared" si="10"/>
        <v>0</v>
      </c>
      <c r="AI198">
        <v>7</v>
      </c>
    </row>
    <row r="199" spans="29:35" x14ac:dyDescent="0.25">
      <c r="AC199" s="31">
        <f t="shared" si="13"/>
        <v>61020</v>
      </c>
      <c r="AD199" s="31"/>
      <c r="AE199" s="4" t="b">
        <f t="shared" si="11"/>
        <v>0</v>
      </c>
      <c r="AF199">
        <v>165000</v>
      </c>
      <c r="AG199" s="5">
        <f t="shared" si="12"/>
        <v>0</v>
      </c>
      <c r="AH199">
        <f t="shared" si="10"/>
        <v>0</v>
      </c>
      <c r="AI199">
        <v>7</v>
      </c>
    </row>
    <row r="200" spans="29:35" x14ac:dyDescent="0.25">
      <c r="AC200" s="31">
        <f t="shared" si="13"/>
        <v>61020</v>
      </c>
      <c r="AD200" s="31"/>
      <c r="AE200" s="4" t="b">
        <f t="shared" si="11"/>
        <v>0</v>
      </c>
      <c r="AF200">
        <v>166000</v>
      </c>
      <c r="AG200" s="5">
        <f t="shared" si="12"/>
        <v>0</v>
      </c>
      <c r="AH200">
        <f t="shared" si="10"/>
        <v>0</v>
      </c>
      <c r="AI200">
        <v>7</v>
      </c>
    </row>
    <row r="201" spans="29:35" x14ac:dyDescent="0.25">
      <c r="AC201" s="31">
        <f t="shared" si="13"/>
        <v>61020</v>
      </c>
      <c r="AD201" s="31"/>
      <c r="AE201" s="4" t="b">
        <f t="shared" si="11"/>
        <v>0</v>
      </c>
      <c r="AF201">
        <v>167000</v>
      </c>
      <c r="AG201" s="5">
        <f t="shared" si="12"/>
        <v>0</v>
      </c>
      <c r="AH201">
        <f t="shared" si="10"/>
        <v>0</v>
      </c>
      <c r="AI201">
        <v>7</v>
      </c>
    </row>
    <row r="202" spans="29:35" x14ac:dyDescent="0.25">
      <c r="AC202" s="31">
        <f t="shared" si="13"/>
        <v>61020</v>
      </c>
      <c r="AD202" s="31"/>
      <c r="AE202" s="4" t="b">
        <f t="shared" si="11"/>
        <v>0</v>
      </c>
      <c r="AF202">
        <v>168000</v>
      </c>
      <c r="AG202" s="5">
        <f t="shared" si="12"/>
        <v>0</v>
      </c>
      <c r="AH202">
        <f t="shared" si="10"/>
        <v>0</v>
      </c>
      <c r="AI202">
        <v>7</v>
      </c>
    </row>
    <row r="203" spans="29:35" x14ac:dyDescent="0.25">
      <c r="AC203" s="31">
        <f t="shared" si="13"/>
        <v>61020</v>
      </c>
      <c r="AD203" s="31"/>
      <c r="AE203" s="4" t="b">
        <f t="shared" si="11"/>
        <v>0</v>
      </c>
      <c r="AF203">
        <v>169000</v>
      </c>
      <c r="AG203" s="5">
        <f t="shared" si="12"/>
        <v>0</v>
      </c>
      <c r="AH203">
        <f t="shared" si="10"/>
        <v>0</v>
      </c>
      <c r="AI203">
        <v>7</v>
      </c>
    </row>
    <row r="204" spans="29:35" x14ac:dyDescent="0.25">
      <c r="AC204" s="31">
        <f t="shared" si="13"/>
        <v>61020</v>
      </c>
      <c r="AD204" s="31"/>
      <c r="AE204" s="4" t="b">
        <f t="shared" si="11"/>
        <v>0</v>
      </c>
      <c r="AF204">
        <v>170000</v>
      </c>
      <c r="AG204" s="5">
        <f t="shared" si="12"/>
        <v>0</v>
      </c>
      <c r="AH204">
        <f t="shared" si="10"/>
        <v>0</v>
      </c>
      <c r="AI204">
        <v>7</v>
      </c>
    </row>
    <row r="205" spans="29:35" x14ac:dyDescent="0.25">
      <c r="AC205" s="31">
        <f t="shared" si="13"/>
        <v>61020</v>
      </c>
      <c r="AD205" s="31"/>
      <c r="AE205" s="4" t="b">
        <f t="shared" si="11"/>
        <v>0</v>
      </c>
      <c r="AF205">
        <v>171000</v>
      </c>
      <c r="AG205" s="5">
        <f t="shared" si="12"/>
        <v>0</v>
      </c>
      <c r="AH205">
        <f t="shared" si="10"/>
        <v>0</v>
      </c>
      <c r="AI205">
        <v>7</v>
      </c>
    </row>
    <row r="206" spans="29:35" x14ac:dyDescent="0.25">
      <c r="AC206" s="31">
        <f t="shared" si="13"/>
        <v>61020</v>
      </c>
      <c r="AD206" s="31"/>
      <c r="AE206" s="4" t="b">
        <f t="shared" si="11"/>
        <v>0</v>
      </c>
      <c r="AF206">
        <v>172000</v>
      </c>
      <c r="AG206" s="5">
        <f t="shared" si="12"/>
        <v>0</v>
      </c>
      <c r="AH206">
        <f t="shared" si="10"/>
        <v>0</v>
      </c>
      <c r="AI206">
        <v>7</v>
      </c>
    </row>
    <row r="207" spans="29:35" x14ac:dyDescent="0.25">
      <c r="AC207" s="31">
        <f t="shared" si="13"/>
        <v>61020</v>
      </c>
      <c r="AD207" s="31"/>
      <c r="AE207" s="4" t="b">
        <f t="shared" si="11"/>
        <v>0</v>
      </c>
      <c r="AF207">
        <v>173000</v>
      </c>
      <c r="AG207" s="5">
        <f t="shared" si="12"/>
        <v>0</v>
      </c>
      <c r="AH207">
        <f t="shared" si="10"/>
        <v>0</v>
      </c>
      <c r="AI207">
        <v>7</v>
      </c>
    </row>
    <row r="208" spans="29:35" x14ac:dyDescent="0.25">
      <c r="AC208" s="31">
        <f t="shared" si="13"/>
        <v>61020</v>
      </c>
      <c r="AD208" s="31"/>
      <c r="AE208" s="4" t="b">
        <f t="shared" si="11"/>
        <v>0</v>
      </c>
      <c r="AF208">
        <v>174000</v>
      </c>
      <c r="AG208" s="5">
        <f t="shared" si="12"/>
        <v>0</v>
      </c>
      <c r="AH208">
        <f t="shared" si="10"/>
        <v>0</v>
      </c>
      <c r="AI208">
        <v>7</v>
      </c>
    </row>
    <row r="209" spans="29:35" x14ac:dyDescent="0.25">
      <c r="AC209" s="31">
        <f t="shared" si="13"/>
        <v>61020</v>
      </c>
      <c r="AD209" s="31"/>
      <c r="AE209" s="4" t="b">
        <f t="shared" si="11"/>
        <v>0</v>
      </c>
      <c r="AF209">
        <v>175000</v>
      </c>
      <c r="AG209" s="5">
        <f t="shared" si="12"/>
        <v>0</v>
      </c>
      <c r="AH209">
        <f t="shared" si="10"/>
        <v>0</v>
      </c>
      <c r="AI209">
        <v>7</v>
      </c>
    </row>
    <row r="210" spans="29:35" x14ac:dyDescent="0.25">
      <c r="AC210" s="31">
        <f t="shared" si="13"/>
        <v>61020</v>
      </c>
      <c r="AD210" s="31"/>
      <c r="AE210" s="4" t="b">
        <f t="shared" si="11"/>
        <v>0</v>
      </c>
      <c r="AF210">
        <v>176000</v>
      </c>
      <c r="AG210" s="5">
        <f t="shared" si="12"/>
        <v>0</v>
      </c>
      <c r="AH210">
        <f t="shared" si="10"/>
        <v>0</v>
      </c>
      <c r="AI210">
        <v>7</v>
      </c>
    </row>
    <row r="211" spans="29:35" x14ac:dyDescent="0.25">
      <c r="AC211" s="31">
        <f t="shared" si="13"/>
        <v>61020</v>
      </c>
      <c r="AD211" s="31"/>
      <c r="AE211" s="4" t="b">
        <f t="shared" si="11"/>
        <v>0</v>
      </c>
      <c r="AF211">
        <v>177000</v>
      </c>
      <c r="AG211" s="5">
        <f t="shared" si="12"/>
        <v>0</v>
      </c>
      <c r="AH211">
        <f t="shared" si="10"/>
        <v>0</v>
      </c>
      <c r="AI211">
        <v>7</v>
      </c>
    </row>
    <row r="212" spans="29:35" x14ac:dyDescent="0.25">
      <c r="AC212" s="31">
        <f t="shared" si="13"/>
        <v>61020</v>
      </c>
      <c r="AD212" s="31"/>
      <c r="AE212" s="4" t="b">
        <f t="shared" si="11"/>
        <v>0</v>
      </c>
      <c r="AF212">
        <v>178000</v>
      </c>
      <c r="AG212" s="5">
        <f t="shared" si="12"/>
        <v>0</v>
      </c>
      <c r="AH212">
        <f t="shared" si="10"/>
        <v>0</v>
      </c>
      <c r="AI212">
        <v>7</v>
      </c>
    </row>
    <row r="213" spans="29:35" x14ac:dyDescent="0.25">
      <c r="AC213" s="31">
        <f t="shared" si="13"/>
        <v>61020</v>
      </c>
      <c r="AD213" s="31"/>
      <c r="AE213" s="4" t="b">
        <f t="shared" si="11"/>
        <v>0</v>
      </c>
      <c r="AF213">
        <v>179000</v>
      </c>
      <c r="AG213" s="5">
        <f t="shared" si="12"/>
        <v>0</v>
      </c>
      <c r="AH213">
        <f t="shared" ref="AH213:AH276" si="14">IF(AG213=TRUE,AI213*1,0)</f>
        <v>0</v>
      </c>
      <c r="AI213">
        <v>7</v>
      </c>
    </row>
    <row r="214" spans="29:35" x14ac:dyDescent="0.25">
      <c r="AC214" s="31">
        <f t="shared" si="13"/>
        <v>61020</v>
      </c>
      <c r="AD214" s="31"/>
      <c r="AE214" s="4" t="b">
        <f t="shared" ref="AE214:AE277" si="15">IF(AC214&gt;AF214,AC214-AF214)</f>
        <v>0</v>
      </c>
      <c r="AF214">
        <v>180000</v>
      </c>
      <c r="AG214" s="5">
        <f t="shared" ref="AG214:AG277" si="16">IF(AE214,TRUE,0)</f>
        <v>0</v>
      </c>
      <c r="AH214">
        <f t="shared" si="14"/>
        <v>0</v>
      </c>
      <c r="AI214">
        <v>7</v>
      </c>
    </row>
    <row r="215" spans="29:35" x14ac:dyDescent="0.25">
      <c r="AC215" s="31">
        <f t="shared" si="13"/>
        <v>61020</v>
      </c>
      <c r="AD215" s="31"/>
      <c r="AE215" s="4" t="b">
        <f t="shared" si="15"/>
        <v>0</v>
      </c>
      <c r="AF215">
        <v>181000</v>
      </c>
      <c r="AG215" s="5">
        <f t="shared" si="16"/>
        <v>0</v>
      </c>
      <c r="AH215">
        <f t="shared" si="14"/>
        <v>0</v>
      </c>
      <c r="AI215">
        <v>7</v>
      </c>
    </row>
    <row r="216" spans="29:35" x14ac:dyDescent="0.25">
      <c r="AC216" s="31">
        <f t="shared" si="13"/>
        <v>61020</v>
      </c>
      <c r="AD216" s="31"/>
      <c r="AE216" s="4" t="b">
        <f t="shared" si="15"/>
        <v>0</v>
      </c>
      <c r="AF216">
        <v>182000</v>
      </c>
      <c r="AG216" s="5">
        <f t="shared" si="16"/>
        <v>0</v>
      </c>
      <c r="AH216">
        <f t="shared" si="14"/>
        <v>0</v>
      </c>
      <c r="AI216">
        <v>7</v>
      </c>
    </row>
    <row r="217" spans="29:35" x14ac:dyDescent="0.25">
      <c r="AC217" s="31">
        <f t="shared" si="13"/>
        <v>61020</v>
      </c>
      <c r="AD217" s="31"/>
      <c r="AE217" s="4" t="b">
        <f t="shared" si="15"/>
        <v>0</v>
      </c>
      <c r="AF217">
        <v>183000</v>
      </c>
      <c r="AG217" s="5">
        <f t="shared" si="16"/>
        <v>0</v>
      </c>
      <c r="AH217">
        <f t="shared" si="14"/>
        <v>0</v>
      </c>
      <c r="AI217">
        <v>7</v>
      </c>
    </row>
    <row r="218" spans="29:35" x14ac:dyDescent="0.25">
      <c r="AC218" s="31">
        <f t="shared" si="13"/>
        <v>61020</v>
      </c>
      <c r="AD218" s="31"/>
      <c r="AE218" s="4" t="b">
        <f t="shared" si="15"/>
        <v>0</v>
      </c>
      <c r="AF218">
        <v>184000</v>
      </c>
      <c r="AG218" s="5">
        <f t="shared" si="16"/>
        <v>0</v>
      </c>
      <c r="AH218">
        <f t="shared" si="14"/>
        <v>0</v>
      </c>
      <c r="AI218">
        <v>7</v>
      </c>
    </row>
    <row r="219" spans="29:35" x14ac:dyDescent="0.25">
      <c r="AC219" s="31">
        <f t="shared" si="13"/>
        <v>61020</v>
      </c>
      <c r="AD219" s="31"/>
      <c r="AE219" s="4" t="b">
        <f t="shared" si="15"/>
        <v>0</v>
      </c>
      <c r="AF219">
        <v>185000</v>
      </c>
      <c r="AG219" s="5">
        <f t="shared" si="16"/>
        <v>0</v>
      </c>
      <c r="AH219">
        <f t="shared" si="14"/>
        <v>0</v>
      </c>
      <c r="AI219">
        <v>7</v>
      </c>
    </row>
    <row r="220" spans="29:35" x14ac:dyDescent="0.25">
      <c r="AC220" s="31">
        <f t="shared" si="13"/>
        <v>61020</v>
      </c>
      <c r="AD220" s="31"/>
      <c r="AE220" s="4" t="b">
        <f t="shared" si="15"/>
        <v>0</v>
      </c>
      <c r="AF220">
        <v>186000</v>
      </c>
      <c r="AG220" s="5">
        <f t="shared" si="16"/>
        <v>0</v>
      </c>
      <c r="AH220">
        <f t="shared" si="14"/>
        <v>0</v>
      </c>
      <c r="AI220">
        <v>7</v>
      </c>
    </row>
    <row r="221" spans="29:35" x14ac:dyDescent="0.25">
      <c r="AC221" s="31">
        <f t="shared" si="13"/>
        <v>61020</v>
      </c>
      <c r="AD221" s="31"/>
      <c r="AE221" s="4" t="b">
        <f t="shared" si="15"/>
        <v>0</v>
      </c>
      <c r="AF221">
        <v>187000</v>
      </c>
      <c r="AG221" s="5">
        <f t="shared" si="16"/>
        <v>0</v>
      </c>
      <c r="AH221">
        <f t="shared" si="14"/>
        <v>0</v>
      </c>
      <c r="AI221">
        <v>7</v>
      </c>
    </row>
    <row r="222" spans="29:35" x14ac:dyDescent="0.25">
      <c r="AC222" s="31">
        <f t="shared" si="13"/>
        <v>61020</v>
      </c>
      <c r="AD222" s="31"/>
      <c r="AE222" s="4" t="b">
        <f t="shared" si="15"/>
        <v>0</v>
      </c>
      <c r="AF222">
        <v>188000</v>
      </c>
      <c r="AG222" s="5">
        <f t="shared" si="16"/>
        <v>0</v>
      </c>
      <c r="AH222">
        <f t="shared" si="14"/>
        <v>0</v>
      </c>
      <c r="AI222">
        <v>7</v>
      </c>
    </row>
    <row r="223" spans="29:35" x14ac:dyDescent="0.25">
      <c r="AC223" s="31">
        <f t="shared" si="13"/>
        <v>61020</v>
      </c>
      <c r="AD223" s="31"/>
      <c r="AE223" s="4" t="b">
        <f t="shared" si="15"/>
        <v>0</v>
      </c>
      <c r="AF223">
        <v>189000</v>
      </c>
      <c r="AG223" s="5">
        <f t="shared" si="16"/>
        <v>0</v>
      </c>
      <c r="AH223">
        <f t="shared" si="14"/>
        <v>0</v>
      </c>
      <c r="AI223">
        <v>7</v>
      </c>
    </row>
    <row r="224" spans="29:35" x14ac:dyDescent="0.25">
      <c r="AC224" s="31">
        <f t="shared" si="13"/>
        <v>61020</v>
      </c>
      <c r="AD224" s="31"/>
      <c r="AE224" s="4" t="b">
        <f t="shared" si="15"/>
        <v>0</v>
      </c>
      <c r="AF224">
        <v>190000</v>
      </c>
      <c r="AG224" s="5">
        <f t="shared" si="16"/>
        <v>0</v>
      </c>
      <c r="AH224">
        <f t="shared" si="14"/>
        <v>0</v>
      </c>
      <c r="AI224">
        <v>7</v>
      </c>
    </row>
    <row r="225" spans="29:35" x14ac:dyDescent="0.25">
      <c r="AC225" s="31">
        <f t="shared" si="13"/>
        <v>61020</v>
      </c>
      <c r="AD225" s="31"/>
      <c r="AE225" s="4" t="b">
        <f t="shared" si="15"/>
        <v>0</v>
      </c>
      <c r="AF225">
        <v>191000</v>
      </c>
      <c r="AG225" s="5">
        <f t="shared" si="16"/>
        <v>0</v>
      </c>
      <c r="AH225">
        <f t="shared" si="14"/>
        <v>0</v>
      </c>
      <c r="AI225">
        <v>7</v>
      </c>
    </row>
    <row r="226" spans="29:35" x14ac:dyDescent="0.25">
      <c r="AC226" s="31">
        <f t="shared" si="13"/>
        <v>61020</v>
      </c>
      <c r="AD226" s="31"/>
      <c r="AE226" s="4" t="b">
        <f t="shared" si="15"/>
        <v>0</v>
      </c>
      <c r="AF226">
        <v>192000</v>
      </c>
      <c r="AG226" s="5">
        <f t="shared" si="16"/>
        <v>0</v>
      </c>
      <c r="AH226">
        <f t="shared" si="14"/>
        <v>0</v>
      </c>
      <c r="AI226">
        <v>7</v>
      </c>
    </row>
    <row r="227" spans="29:35" x14ac:dyDescent="0.25">
      <c r="AC227" s="31">
        <f t="shared" si="13"/>
        <v>61020</v>
      </c>
      <c r="AD227" s="31"/>
      <c r="AE227" s="4" t="b">
        <f t="shared" si="15"/>
        <v>0</v>
      </c>
      <c r="AF227">
        <v>193000</v>
      </c>
      <c r="AG227" s="5">
        <f t="shared" si="16"/>
        <v>0</v>
      </c>
      <c r="AH227">
        <f t="shared" si="14"/>
        <v>0</v>
      </c>
      <c r="AI227">
        <v>7</v>
      </c>
    </row>
    <row r="228" spans="29:35" x14ac:dyDescent="0.25">
      <c r="AC228" s="31">
        <f t="shared" si="13"/>
        <v>61020</v>
      </c>
      <c r="AD228" s="31"/>
      <c r="AE228" s="4" t="b">
        <f t="shared" si="15"/>
        <v>0</v>
      </c>
      <c r="AF228">
        <v>194000</v>
      </c>
      <c r="AG228" s="5">
        <f t="shared" si="16"/>
        <v>0</v>
      </c>
      <c r="AH228">
        <f t="shared" si="14"/>
        <v>0</v>
      </c>
      <c r="AI228">
        <v>7</v>
      </c>
    </row>
    <row r="229" spans="29:35" x14ac:dyDescent="0.25">
      <c r="AC229" s="31">
        <f t="shared" si="13"/>
        <v>61020</v>
      </c>
      <c r="AD229" s="31"/>
      <c r="AE229" s="4" t="b">
        <f t="shared" si="15"/>
        <v>0</v>
      </c>
      <c r="AF229">
        <v>195000</v>
      </c>
      <c r="AG229" s="5">
        <f t="shared" si="16"/>
        <v>0</v>
      </c>
      <c r="AH229">
        <f t="shared" si="14"/>
        <v>0</v>
      </c>
      <c r="AI229">
        <v>7</v>
      </c>
    </row>
    <row r="230" spans="29:35" x14ac:dyDescent="0.25">
      <c r="AC230" s="31">
        <f t="shared" si="13"/>
        <v>61020</v>
      </c>
      <c r="AD230" s="31"/>
      <c r="AE230" s="4" t="b">
        <f t="shared" si="15"/>
        <v>0</v>
      </c>
      <c r="AF230">
        <v>196000</v>
      </c>
      <c r="AG230" s="5">
        <f t="shared" si="16"/>
        <v>0</v>
      </c>
      <c r="AH230">
        <f t="shared" si="14"/>
        <v>0</v>
      </c>
      <c r="AI230">
        <v>7</v>
      </c>
    </row>
    <row r="231" spans="29:35" x14ac:dyDescent="0.25">
      <c r="AC231" s="31">
        <f t="shared" si="13"/>
        <v>61020</v>
      </c>
      <c r="AD231" s="31"/>
      <c r="AE231" s="4" t="b">
        <f t="shared" si="15"/>
        <v>0</v>
      </c>
      <c r="AF231">
        <v>197000</v>
      </c>
      <c r="AG231" s="5">
        <f t="shared" si="16"/>
        <v>0</v>
      </c>
      <c r="AH231">
        <f t="shared" si="14"/>
        <v>0</v>
      </c>
      <c r="AI231">
        <v>7</v>
      </c>
    </row>
    <row r="232" spans="29:35" x14ac:dyDescent="0.25">
      <c r="AC232" s="31">
        <f t="shared" si="13"/>
        <v>61020</v>
      </c>
      <c r="AD232" s="31"/>
      <c r="AE232" s="4" t="b">
        <f t="shared" si="15"/>
        <v>0</v>
      </c>
      <c r="AF232">
        <v>198000</v>
      </c>
      <c r="AG232" s="5">
        <f t="shared" si="16"/>
        <v>0</v>
      </c>
      <c r="AH232">
        <f t="shared" si="14"/>
        <v>0</v>
      </c>
      <c r="AI232">
        <v>7</v>
      </c>
    </row>
    <row r="233" spans="29:35" x14ac:dyDescent="0.25">
      <c r="AC233" s="31">
        <f t="shared" si="13"/>
        <v>61020</v>
      </c>
      <c r="AD233" s="31"/>
      <c r="AE233" s="4" t="b">
        <f t="shared" si="15"/>
        <v>0</v>
      </c>
      <c r="AF233">
        <v>199000</v>
      </c>
      <c r="AG233" s="5">
        <f t="shared" si="16"/>
        <v>0</v>
      </c>
      <c r="AH233">
        <f t="shared" si="14"/>
        <v>0</v>
      </c>
      <c r="AI233">
        <v>7</v>
      </c>
    </row>
    <row r="234" spans="29:35" x14ac:dyDescent="0.25">
      <c r="AC234" s="31">
        <f t="shared" si="13"/>
        <v>61020</v>
      </c>
      <c r="AD234" s="31"/>
      <c r="AE234" s="4" t="b">
        <f t="shared" si="15"/>
        <v>0</v>
      </c>
      <c r="AF234">
        <v>200000</v>
      </c>
      <c r="AG234" s="5">
        <f t="shared" si="16"/>
        <v>0</v>
      </c>
      <c r="AH234">
        <f t="shared" si="14"/>
        <v>0</v>
      </c>
      <c r="AI234">
        <v>7</v>
      </c>
    </row>
    <row r="235" spans="29:35" x14ac:dyDescent="0.25">
      <c r="AC235" s="31">
        <f t="shared" si="13"/>
        <v>61020</v>
      </c>
      <c r="AD235" s="31"/>
      <c r="AE235" s="4" t="b">
        <f t="shared" si="15"/>
        <v>0</v>
      </c>
      <c r="AF235">
        <v>201000</v>
      </c>
      <c r="AG235" s="5">
        <f t="shared" si="16"/>
        <v>0</v>
      </c>
      <c r="AH235">
        <f t="shared" si="14"/>
        <v>0</v>
      </c>
      <c r="AI235">
        <v>7</v>
      </c>
    </row>
    <row r="236" spans="29:35" x14ac:dyDescent="0.25">
      <c r="AC236" s="31">
        <f t="shared" si="13"/>
        <v>61020</v>
      </c>
      <c r="AD236" s="31"/>
      <c r="AE236" s="4" t="b">
        <f t="shared" si="15"/>
        <v>0</v>
      </c>
      <c r="AF236">
        <v>202000</v>
      </c>
      <c r="AG236" s="5">
        <f t="shared" si="16"/>
        <v>0</v>
      </c>
      <c r="AH236">
        <f t="shared" si="14"/>
        <v>0</v>
      </c>
      <c r="AI236">
        <v>7</v>
      </c>
    </row>
    <row r="237" spans="29:35" x14ac:dyDescent="0.25">
      <c r="AC237" s="31">
        <f t="shared" si="13"/>
        <v>61020</v>
      </c>
      <c r="AD237" s="31"/>
      <c r="AE237" s="4" t="b">
        <f t="shared" si="15"/>
        <v>0</v>
      </c>
      <c r="AF237">
        <v>203000</v>
      </c>
      <c r="AG237" s="5">
        <f t="shared" si="16"/>
        <v>0</v>
      </c>
      <c r="AH237">
        <f t="shared" si="14"/>
        <v>0</v>
      </c>
      <c r="AI237">
        <v>7</v>
      </c>
    </row>
    <row r="238" spans="29:35" x14ac:dyDescent="0.25">
      <c r="AC238" s="31">
        <f t="shared" si="13"/>
        <v>61020</v>
      </c>
      <c r="AD238" s="31"/>
      <c r="AE238" s="4" t="b">
        <f t="shared" si="15"/>
        <v>0</v>
      </c>
      <c r="AF238">
        <v>204000</v>
      </c>
      <c r="AG238" s="5">
        <f t="shared" si="16"/>
        <v>0</v>
      </c>
      <c r="AH238">
        <f t="shared" si="14"/>
        <v>0</v>
      </c>
      <c r="AI238">
        <v>7</v>
      </c>
    </row>
    <row r="239" spans="29:35" x14ac:dyDescent="0.25">
      <c r="AC239" s="31">
        <f t="shared" si="13"/>
        <v>61020</v>
      </c>
      <c r="AD239" s="31"/>
      <c r="AE239" s="4" t="b">
        <f t="shared" si="15"/>
        <v>0</v>
      </c>
      <c r="AF239">
        <v>205000</v>
      </c>
      <c r="AG239" s="5">
        <f t="shared" si="16"/>
        <v>0</v>
      </c>
      <c r="AH239">
        <f t="shared" si="14"/>
        <v>0</v>
      </c>
      <c r="AI239">
        <v>7</v>
      </c>
    </row>
    <row r="240" spans="29:35" x14ac:dyDescent="0.25">
      <c r="AC240" s="31">
        <f t="shared" si="13"/>
        <v>61020</v>
      </c>
      <c r="AD240" s="31"/>
      <c r="AE240" s="4" t="b">
        <f t="shared" si="15"/>
        <v>0</v>
      </c>
      <c r="AF240">
        <v>206000</v>
      </c>
      <c r="AG240" s="5">
        <f t="shared" si="16"/>
        <v>0</v>
      </c>
      <c r="AH240">
        <f t="shared" si="14"/>
        <v>0</v>
      </c>
      <c r="AI240">
        <v>7</v>
      </c>
    </row>
    <row r="241" spans="29:35" x14ac:dyDescent="0.25">
      <c r="AC241" s="31">
        <f t="shared" si="13"/>
        <v>61020</v>
      </c>
      <c r="AD241" s="31"/>
      <c r="AE241" s="4" t="b">
        <f t="shared" si="15"/>
        <v>0</v>
      </c>
      <c r="AF241">
        <v>207000</v>
      </c>
      <c r="AG241" s="5">
        <f t="shared" si="16"/>
        <v>0</v>
      </c>
      <c r="AH241">
        <f t="shared" si="14"/>
        <v>0</v>
      </c>
      <c r="AI241">
        <v>7</v>
      </c>
    </row>
    <row r="242" spans="29:35" x14ac:dyDescent="0.25">
      <c r="AC242" s="31">
        <f t="shared" si="13"/>
        <v>61020</v>
      </c>
      <c r="AD242" s="31"/>
      <c r="AE242" s="4" t="b">
        <f t="shared" si="15"/>
        <v>0</v>
      </c>
      <c r="AF242">
        <v>208000</v>
      </c>
      <c r="AG242" s="5">
        <f t="shared" si="16"/>
        <v>0</v>
      </c>
      <c r="AH242">
        <f t="shared" si="14"/>
        <v>0</v>
      </c>
      <c r="AI242">
        <v>7</v>
      </c>
    </row>
    <row r="243" spans="29:35" x14ac:dyDescent="0.25">
      <c r="AC243" s="31">
        <f t="shared" si="13"/>
        <v>61020</v>
      </c>
      <c r="AD243" s="31"/>
      <c r="AE243" s="4" t="b">
        <f t="shared" si="15"/>
        <v>0</v>
      </c>
      <c r="AF243">
        <v>209000</v>
      </c>
      <c r="AG243" s="5">
        <f t="shared" si="16"/>
        <v>0</v>
      </c>
      <c r="AH243">
        <f t="shared" si="14"/>
        <v>0</v>
      </c>
      <c r="AI243">
        <v>7</v>
      </c>
    </row>
    <row r="244" spans="29:35" x14ac:dyDescent="0.25">
      <c r="AC244" s="31">
        <f t="shared" si="13"/>
        <v>61020</v>
      </c>
      <c r="AD244" s="31"/>
      <c r="AE244" s="4" t="b">
        <f t="shared" si="15"/>
        <v>0</v>
      </c>
      <c r="AF244">
        <v>210000</v>
      </c>
      <c r="AG244" s="5">
        <f t="shared" si="16"/>
        <v>0</v>
      </c>
      <c r="AH244">
        <f t="shared" si="14"/>
        <v>0</v>
      </c>
      <c r="AI244">
        <v>7</v>
      </c>
    </row>
    <row r="245" spans="29:35" x14ac:dyDescent="0.25">
      <c r="AC245" s="31">
        <f t="shared" si="13"/>
        <v>61020</v>
      </c>
      <c r="AD245" s="31"/>
      <c r="AE245" s="4" t="b">
        <f t="shared" si="15"/>
        <v>0</v>
      </c>
      <c r="AF245">
        <v>211000</v>
      </c>
      <c r="AG245" s="5">
        <f t="shared" si="16"/>
        <v>0</v>
      </c>
      <c r="AH245">
        <f t="shared" si="14"/>
        <v>0</v>
      </c>
      <c r="AI245">
        <v>7</v>
      </c>
    </row>
    <row r="246" spans="29:35" x14ac:dyDescent="0.25">
      <c r="AC246" s="31">
        <f t="shared" si="13"/>
        <v>61020</v>
      </c>
      <c r="AD246" s="31"/>
      <c r="AE246" s="4" t="b">
        <f t="shared" si="15"/>
        <v>0</v>
      </c>
      <c r="AF246">
        <v>212000</v>
      </c>
      <c r="AG246" s="5">
        <f t="shared" si="16"/>
        <v>0</v>
      </c>
      <c r="AH246">
        <f t="shared" si="14"/>
        <v>0</v>
      </c>
      <c r="AI246">
        <v>7</v>
      </c>
    </row>
    <row r="247" spans="29:35" x14ac:dyDescent="0.25">
      <c r="AC247" s="31">
        <f t="shared" si="13"/>
        <v>61020</v>
      </c>
      <c r="AD247" s="31"/>
      <c r="AE247" s="4" t="b">
        <f t="shared" si="15"/>
        <v>0</v>
      </c>
      <c r="AF247">
        <v>213000</v>
      </c>
      <c r="AG247" s="5">
        <f t="shared" si="16"/>
        <v>0</v>
      </c>
      <c r="AH247">
        <f t="shared" si="14"/>
        <v>0</v>
      </c>
      <c r="AI247">
        <v>7</v>
      </c>
    </row>
    <row r="248" spans="29:35" x14ac:dyDescent="0.25">
      <c r="AC248" s="31">
        <f t="shared" si="13"/>
        <v>61020</v>
      </c>
      <c r="AD248" s="31"/>
      <c r="AE248" s="4" t="b">
        <f t="shared" si="15"/>
        <v>0</v>
      </c>
      <c r="AF248">
        <v>214000</v>
      </c>
      <c r="AG248" s="5">
        <f t="shared" si="16"/>
        <v>0</v>
      </c>
      <c r="AH248">
        <f t="shared" si="14"/>
        <v>0</v>
      </c>
      <c r="AI248">
        <v>7</v>
      </c>
    </row>
    <row r="249" spans="29:35" x14ac:dyDescent="0.25">
      <c r="AC249" s="31">
        <f t="shared" si="13"/>
        <v>61020</v>
      </c>
      <c r="AD249" s="31"/>
      <c r="AE249" s="4" t="b">
        <f t="shared" si="15"/>
        <v>0</v>
      </c>
      <c r="AF249">
        <v>215000</v>
      </c>
      <c r="AG249" s="5">
        <f t="shared" si="16"/>
        <v>0</v>
      </c>
      <c r="AH249">
        <f t="shared" si="14"/>
        <v>0</v>
      </c>
      <c r="AI249">
        <v>7</v>
      </c>
    </row>
    <row r="250" spans="29:35" x14ac:dyDescent="0.25">
      <c r="AC250" s="31">
        <f t="shared" si="13"/>
        <v>61020</v>
      </c>
      <c r="AD250" s="31"/>
      <c r="AE250" s="4" t="b">
        <f t="shared" si="15"/>
        <v>0</v>
      </c>
      <c r="AF250">
        <v>216000</v>
      </c>
      <c r="AG250" s="5">
        <f t="shared" si="16"/>
        <v>0</v>
      </c>
      <c r="AH250">
        <f t="shared" si="14"/>
        <v>0</v>
      </c>
      <c r="AI250">
        <v>7</v>
      </c>
    </row>
    <row r="251" spans="29:35" x14ac:dyDescent="0.25">
      <c r="AC251" s="31">
        <f t="shared" si="13"/>
        <v>61020</v>
      </c>
      <c r="AD251" s="31"/>
      <c r="AE251" s="4" t="b">
        <f t="shared" si="15"/>
        <v>0</v>
      </c>
      <c r="AF251">
        <v>217000</v>
      </c>
      <c r="AG251" s="5">
        <f t="shared" si="16"/>
        <v>0</v>
      </c>
      <c r="AH251">
        <f t="shared" si="14"/>
        <v>0</v>
      </c>
      <c r="AI251">
        <v>7</v>
      </c>
    </row>
    <row r="252" spans="29:35" x14ac:dyDescent="0.25">
      <c r="AC252" s="31">
        <f t="shared" si="13"/>
        <v>61020</v>
      </c>
      <c r="AD252" s="31"/>
      <c r="AE252" s="4" t="b">
        <f t="shared" si="15"/>
        <v>0</v>
      </c>
      <c r="AF252">
        <v>218000</v>
      </c>
      <c r="AG252" s="5">
        <f t="shared" si="16"/>
        <v>0</v>
      </c>
      <c r="AH252">
        <f t="shared" si="14"/>
        <v>0</v>
      </c>
      <c r="AI252">
        <v>7</v>
      </c>
    </row>
    <row r="253" spans="29:35" x14ac:dyDescent="0.25">
      <c r="AC253" s="31">
        <f t="shared" si="13"/>
        <v>61020</v>
      </c>
      <c r="AD253" s="31"/>
      <c r="AE253" s="4" t="b">
        <f t="shared" si="15"/>
        <v>0</v>
      </c>
      <c r="AF253">
        <v>219000</v>
      </c>
      <c r="AG253" s="5">
        <f t="shared" si="16"/>
        <v>0</v>
      </c>
      <c r="AH253">
        <f t="shared" si="14"/>
        <v>0</v>
      </c>
      <c r="AI253">
        <v>7</v>
      </c>
    </row>
    <row r="254" spans="29:35" x14ac:dyDescent="0.25">
      <c r="AC254" s="31">
        <f t="shared" ref="AC254:AC317" si="17">SUM(AC253)</f>
        <v>61020</v>
      </c>
      <c r="AD254" s="31"/>
      <c r="AE254" s="4" t="b">
        <f t="shared" si="15"/>
        <v>0</v>
      </c>
      <c r="AF254">
        <v>220000</v>
      </c>
      <c r="AG254" s="5">
        <f t="shared" si="16"/>
        <v>0</v>
      </c>
      <c r="AH254">
        <f t="shared" si="14"/>
        <v>0</v>
      </c>
      <c r="AI254">
        <v>7</v>
      </c>
    </row>
    <row r="255" spans="29:35" x14ac:dyDescent="0.25">
      <c r="AC255" s="31">
        <f t="shared" si="17"/>
        <v>61020</v>
      </c>
      <c r="AD255" s="31"/>
      <c r="AE255" s="4" t="b">
        <f t="shared" si="15"/>
        <v>0</v>
      </c>
      <c r="AF255">
        <v>221000</v>
      </c>
      <c r="AG255" s="5">
        <f t="shared" si="16"/>
        <v>0</v>
      </c>
      <c r="AH255">
        <f t="shared" si="14"/>
        <v>0</v>
      </c>
      <c r="AI255">
        <v>7</v>
      </c>
    </row>
    <row r="256" spans="29:35" x14ac:dyDescent="0.25">
      <c r="AC256" s="31">
        <f t="shared" si="17"/>
        <v>61020</v>
      </c>
      <c r="AD256" s="31"/>
      <c r="AE256" s="4" t="b">
        <f t="shared" si="15"/>
        <v>0</v>
      </c>
      <c r="AF256">
        <v>222000</v>
      </c>
      <c r="AG256" s="5">
        <f t="shared" si="16"/>
        <v>0</v>
      </c>
      <c r="AH256">
        <f t="shared" si="14"/>
        <v>0</v>
      </c>
      <c r="AI256">
        <v>7</v>
      </c>
    </row>
    <row r="257" spans="29:35" x14ac:dyDescent="0.25">
      <c r="AC257" s="31">
        <f t="shared" si="17"/>
        <v>61020</v>
      </c>
      <c r="AD257" s="31"/>
      <c r="AE257" s="4" t="b">
        <f t="shared" si="15"/>
        <v>0</v>
      </c>
      <c r="AF257">
        <v>223000</v>
      </c>
      <c r="AG257" s="5">
        <f t="shared" si="16"/>
        <v>0</v>
      </c>
      <c r="AH257">
        <f t="shared" si="14"/>
        <v>0</v>
      </c>
      <c r="AI257">
        <v>7</v>
      </c>
    </row>
    <row r="258" spans="29:35" x14ac:dyDescent="0.25">
      <c r="AC258" s="31">
        <f t="shared" si="17"/>
        <v>61020</v>
      </c>
      <c r="AD258" s="31"/>
      <c r="AE258" s="4" t="b">
        <f t="shared" si="15"/>
        <v>0</v>
      </c>
      <c r="AF258">
        <v>224000</v>
      </c>
      <c r="AG258" s="5">
        <f t="shared" si="16"/>
        <v>0</v>
      </c>
      <c r="AH258">
        <f t="shared" si="14"/>
        <v>0</v>
      </c>
      <c r="AI258">
        <v>7</v>
      </c>
    </row>
    <row r="259" spans="29:35" x14ac:dyDescent="0.25">
      <c r="AC259" s="31">
        <f t="shared" si="17"/>
        <v>61020</v>
      </c>
      <c r="AD259" s="31"/>
      <c r="AE259" s="4" t="b">
        <f t="shared" si="15"/>
        <v>0</v>
      </c>
      <c r="AF259">
        <v>225000</v>
      </c>
      <c r="AG259" s="5">
        <f t="shared" si="16"/>
        <v>0</v>
      </c>
      <c r="AH259">
        <f t="shared" si="14"/>
        <v>0</v>
      </c>
      <c r="AI259">
        <v>7</v>
      </c>
    </row>
    <row r="260" spans="29:35" x14ac:dyDescent="0.25">
      <c r="AC260" s="31">
        <f t="shared" si="17"/>
        <v>61020</v>
      </c>
      <c r="AD260" s="31"/>
      <c r="AE260" s="4" t="b">
        <f t="shared" si="15"/>
        <v>0</v>
      </c>
      <c r="AF260">
        <v>226000</v>
      </c>
      <c r="AG260" s="5">
        <f t="shared" si="16"/>
        <v>0</v>
      </c>
      <c r="AH260">
        <f t="shared" si="14"/>
        <v>0</v>
      </c>
      <c r="AI260">
        <v>7</v>
      </c>
    </row>
    <row r="261" spans="29:35" x14ac:dyDescent="0.25">
      <c r="AC261" s="31">
        <f t="shared" si="17"/>
        <v>61020</v>
      </c>
      <c r="AD261" s="31"/>
      <c r="AE261" s="4" t="b">
        <f t="shared" si="15"/>
        <v>0</v>
      </c>
      <c r="AF261">
        <v>227000</v>
      </c>
      <c r="AG261" s="5">
        <f t="shared" si="16"/>
        <v>0</v>
      </c>
      <c r="AH261">
        <f t="shared" si="14"/>
        <v>0</v>
      </c>
      <c r="AI261">
        <v>7</v>
      </c>
    </row>
    <row r="262" spans="29:35" x14ac:dyDescent="0.25">
      <c r="AC262" s="31">
        <f t="shared" si="17"/>
        <v>61020</v>
      </c>
      <c r="AD262" s="31"/>
      <c r="AE262" s="4" t="b">
        <f t="shared" si="15"/>
        <v>0</v>
      </c>
      <c r="AF262">
        <v>228000</v>
      </c>
      <c r="AG262" s="5">
        <f t="shared" si="16"/>
        <v>0</v>
      </c>
      <c r="AH262">
        <f t="shared" si="14"/>
        <v>0</v>
      </c>
      <c r="AI262">
        <v>7</v>
      </c>
    </row>
    <row r="263" spans="29:35" x14ac:dyDescent="0.25">
      <c r="AC263" s="31">
        <f t="shared" si="17"/>
        <v>61020</v>
      </c>
      <c r="AD263" s="31"/>
      <c r="AE263" s="4" t="b">
        <f t="shared" si="15"/>
        <v>0</v>
      </c>
      <c r="AF263">
        <v>229000</v>
      </c>
      <c r="AG263" s="5">
        <f t="shared" si="16"/>
        <v>0</v>
      </c>
      <c r="AH263">
        <f t="shared" si="14"/>
        <v>0</v>
      </c>
      <c r="AI263">
        <v>7</v>
      </c>
    </row>
    <row r="264" spans="29:35" x14ac:dyDescent="0.25">
      <c r="AC264" s="31">
        <f t="shared" si="17"/>
        <v>61020</v>
      </c>
      <c r="AD264" s="31"/>
      <c r="AE264" s="4" t="b">
        <f t="shared" si="15"/>
        <v>0</v>
      </c>
      <c r="AF264">
        <v>230000</v>
      </c>
      <c r="AG264" s="5">
        <f t="shared" si="16"/>
        <v>0</v>
      </c>
      <c r="AH264">
        <f t="shared" si="14"/>
        <v>0</v>
      </c>
      <c r="AI264">
        <v>7</v>
      </c>
    </row>
    <row r="265" spans="29:35" x14ac:dyDescent="0.25">
      <c r="AC265" s="31">
        <f t="shared" si="17"/>
        <v>61020</v>
      </c>
      <c r="AD265" s="31"/>
      <c r="AE265" s="4" t="b">
        <f t="shared" si="15"/>
        <v>0</v>
      </c>
      <c r="AF265">
        <v>231000</v>
      </c>
      <c r="AG265" s="5">
        <f t="shared" si="16"/>
        <v>0</v>
      </c>
      <c r="AH265">
        <f t="shared" si="14"/>
        <v>0</v>
      </c>
      <c r="AI265">
        <v>7</v>
      </c>
    </row>
    <row r="266" spans="29:35" x14ac:dyDescent="0.25">
      <c r="AC266" s="31">
        <f t="shared" si="17"/>
        <v>61020</v>
      </c>
      <c r="AD266" s="31"/>
      <c r="AE266" s="4" t="b">
        <f t="shared" si="15"/>
        <v>0</v>
      </c>
      <c r="AF266">
        <v>232000</v>
      </c>
      <c r="AG266" s="5">
        <f t="shared" si="16"/>
        <v>0</v>
      </c>
      <c r="AH266">
        <f t="shared" si="14"/>
        <v>0</v>
      </c>
      <c r="AI266">
        <v>7</v>
      </c>
    </row>
    <row r="267" spans="29:35" x14ac:dyDescent="0.25">
      <c r="AC267" s="31">
        <f t="shared" si="17"/>
        <v>61020</v>
      </c>
      <c r="AD267" s="31"/>
      <c r="AE267" s="4" t="b">
        <f t="shared" si="15"/>
        <v>0</v>
      </c>
      <c r="AF267">
        <v>233000</v>
      </c>
      <c r="AG267" s="5">
        <f t="shared" si="16"/>
        <v>0</v>
      </c>
      <c r="AH267">
        <f t="shared" si="14"/>
        <v>0</v>
      </c>
      <c r="AI267">
        <v>7</v>
      </c>
    </row>
    <row r="268" spans="29:35" x14ac:dyDescent="0.25">
      <c r="AC268" s="31">
        <f t="shared" si="17"/>
        <v>61020</v>
      </c>
      <c r="AD268" s="31"/>
      <c r="AE268" s="4" t="b">
        <f t="shared" si="15"/>
        <v>0</v>
      </c>
      <c r="AF268">
        <v>234000</v>
      </c>
      <c r="AG268" s="5">
        <f t="shared" si="16"/>
        <v>0</v>
      </c>
      <c r="AH268">
        <f t="shared" si="14"/>
        <v>0</v>
      </c>
      <c r="AI268">
        <v>7</v>
      </c>
    </row>
    <row r="269" spans="29:35" x14ac:dyDescent="0.25">
      <c r="AC269" s="31">
        <f t="shared" si="17"/>
        <v>61020</v>
      </c>
      <c r="AD269" s="31"/>
      <c r="AE269" s="4" t="b">
        <f t="shared" si="15"/>
        <v>0</v>
      </c>
      <c r="AF269">
        <v>235000</v>
      </c>
      <c r="AG269" s="5">
        <f t="shared" si="16"/>
        <v>0</v>
      </c>
      <c r="AH269">
        <f t="shared" si="14"/>
        <v>0</v>
      </c>
      <c r="AI269">
        <v>7</v>
      </c>
    </row>
    <row r="270" spans="29:35" x14ac:dyDescent="0.25">
      <c r="AC270" s="31">
        <f t="shared" si="17"/>
        <v>61020</v>
      </c>
      <c r="AD270" s="31"/>
      <c r="AE270" s="4" t="b">
        <f t="shared" si="15"/>
        <v>0</v>
      </c>
      <c r="AF270">
        <v>236000</v>
      </c>
      <c r="AG270" s="5">
        <f t="shared" si="16"/>
        <v>0</v>
      </c>
      <c r="AH270">
        <f t="shared" si="14"/>
        <v>0</v>
      </c>
      <c r="AI270">
        <v>7</v>
      </c>
    </row>
    <row r="271" spans="29:35" x14ac:dyDescent="0.25">
      <c r="AC271" s="31">
        <f t="shared" si="17"/>
        <v>61020</v>
      </c>
      <c r="AD271" s="31"/>
      <c r="AE271" s="4" t="b">
        <f t="shared" si="15"/>
        <v>0</v>
      </c>
      <c r="AF271">
        <v>237000</v>
      </c>
      <c r="AG271" s="5">
        <f t="shared" si="16"/>
        <v>0</v>
      </c>
      <c r="AH271">
        <f t="shared" si="14"/>
        <v>0</v>
      </c>
      <c r="AI271">
        <v>7</v>
      </c>
    </row>
    <row r="272" spans="29:35" x14ac:dyDescent="0.25">
      <c r="AC272" s="31">
        <f t="shared" si="17"/>
        <v>61020</v>
      </c>
      <c r="AD272" s="31"/>
      <c r="AE272" s="4" t="b">
        <f t="shared" si="15"/>
        <v>0</v>
      </c>
      <c r="AF272">
        <v>238000</v>
      </c>
      <c r="AG272" s="5">
        <f t="shared" si="16"/>
        <v>0</v>
      </c>
      <c r="AH272">
        <f t="shared" si="14"/>
        <v>0</v>
      </c>
      <c r="AI272">
        <v>7</v>
      </c>
    </row>
    <row r="273" spans="29:35" x14ac:dyDescent="0.25">
      <c r="AC273" s="31">
        <f t="shared" si="17"/>
        <v>61020</v>
      </c>
      <c r="AD273" s="31"/>
      <c r="AE273" s="4" t="b">
        <f t="shared" si="15"/>
        <v>0</v>
      </c>
      <c r="AF273">
        <v>239000</v>
      </c>
      <c r="AG273" s="5">
        <f t="shared" si="16"/>
        <v>0</v>
      </c>
      <c r="AH273">
        <f t="shared" si="14"/>
        <v>0</v>
      </c>
      <c r="AI273">
        <v>7</v>
      </c>
    </row>
    <row r="274" spans="29:35" x14ac:dyDescent="0.25">
      <c r="AC274" s="31">
        <f t="shared" si="17"/>
        <v>61020</v>
      </c>
      <c r="AD274" s="31"/>
      <c r="AE274" s="4" t="b">
        <f t="shared" si="15"/>
        <v>0</v>
      </c>
      <c r="AF274">
        <v>240000</v>
      </c>
      <c r="AG274" s="5">
        <f t="shared" si="16"/>
        <v>0</v>
      </c>
      <c r="AH274">
        <f t="shared" si="14"/>
        <v>0</v>
      </c>
      <c r="AI274">
        <v>7</v>
      </c>
    </row>
    <row r="275" spans="29:35" x14ac:dyDescent="0.25">
      <c r="AC275" s="31">
        <f t="shared" si="17"/>
        <v>61020</v>
      </c>
      <c r="AD275" s="31"/>
      <c r="AE275" s="4" t="b">
        <f t="shared" si="15"/>
        <v>0</v>
      </c>
      <c r="AF275">
        <v>241000</v>
      </c>
      <c r="AG275" s="5">
        <f t="shared" si="16"/>
        <v>0</v>
      </c>
      <c r="AH275">
        <f t="shared" si="14"/>
        <v>0</v>
      </c>
      <c r="AI275">
        <v>7</v>
      </c>
    </row>
    <row r="276" spans="29:35" x14ac:dyDescent="0.25">
      <c r="AC276" s="31">
        <f t="shared" si="17"/>
        <v>61020</v>
      </c>
      <c r="AD276" s="31"/>
      <c r="AE276" s="4" t="b">
        <f t="shared" si="15"/>
        <v>0</v>
      </c>
      <c r="AF276">
        <v>242000</v>
      </c>
      <c r="AG276" s="5">
        <f t="shared" si="16"/>
        <v>0</v>
      </c>
      <c r="AH276">
        <f t="shared" si="14"/>
        <v>0</v>
      </c>
      <c r="AI276">
        <v>7</v>
      </c>
    </row>
    <row r="277" spans="29:35" x14ac:dyDescent="0.25">
      <c r="AC277" s="31">
        <f t="shared" si="17"/>
        <v>61020</v>
      </c>
      <c r="AD277" s="31"/>
      <c r="AE277" s="4" t="b">
        <f t="shared" si="15"/>
        <v>0</v>
      </c>
      <c r="AF277">
        <v>243000</v>
      </c>
      <c r="AG277" s="5">
        <f t="shared" si="16"/>
        <v>0</v>
      </c>
      <c r="AH277">
        <f t="shared" ref="AH277:AH340" si="18">IF(AG277=TRUE,AI277*1,0)</f>
        <v>0</v>
      </c>
      <c r="AI277">
        <v>7</v>
      </c>
    </row>
    <row r="278" spans="29:35" x14ac:dyDescent="0.25">
      <c r="AC278" s="31">
        <f t="shared" si="17"/>
        <v>61020</v>
      </c>
      <c r="AD278" s="31"/>
      <c r="AE278" s="4" t="b">
        <f t="shared" ref="AE278:AE341" si="19">IF(AC278&gt;AF278,AC278-AF278)</f>
        <v>0</v>
      </c>
      <c r="AF278">
        <v>244000</v>
      </c>
      <c r="AG278" s="5">
        <f t="shared" ref="AG278:AG341" si="20">IF(AE278,TRUE,0)</f>
        <v>0</v>
      </c>
      <c r="AH278">
        <f t="shared" si="18"/>
        <v>0</v>
      </c>
      <c r="AI278">
        <v>7</v>
      </c>
    </row>
    <row r="279" spans="29:35" x14ac:dyDescent="0.25">
      <c r="AC279" s="31">
        <f t="shared" si="17"/>
        <v>61020</v>
      </c>
      <c r="AD279" s="31"/>
      <c r="AE279" s="4" t="b">
        <f t="shared" si="19"/>
        <v>0</v>
      </c>
      <c r="AF279">
        <v>245000</v>
      </c>
      <c r="AG279" s="5">
        <f t="shared" si="20"/>
        <v>0</v>
      </c>
      <c r="AH279">
        <f t="shared" si="18"/>
        <v>0</v>
      </c>
      <c r="AI279">
        <v>7</v>
      </c>
    </row>
    <row r="280" spans="29:35" x14ac:dyDescent="0.25">
      <c r="AC280" s="31">
        <f t="shared" si="17"/>
        <v>61020</v>
      </c>
      <c r="AD280" s="31"/>
      <c r="AE280" s="4" t="b">
        <f t="shared" si="19"/>
        <v>0</v>
      </c>
      <c r="AF280">
        <v>246000</v>
      </c>
      <c r="AG280" s="5">
        <f t="shared" si="20"/>
        <v>0</v>
      </c>
      <c r="AH280">
        <f t="shared" si="18"/>
        <v>0</v>
      </c>
      <c r="AI280">
        <v>7</v>
      </c>
    </row>
    <row r="281" spans="29:35" x14ac:dyDescent="0.25">
      <c r="AC281" s="31">
        <f t="shared" si="17"/>
        <v>61020</v>
      </c>
      <c r="AD281" s="31"/>
      <c r="AE281" s="4" t="b">
        <f t="shared" si="19"/>
        <v>0</v>
      </c>
      <c r="AF281">
        <v>247000</v>
      </c>
      <c r="AG281" s="5">
        <f t="shared" si="20"/>
        <v>0</v>
      </c>
      <c r="AH281">
        <f t="shared" si="18"/>
        <v>0</v>
      </c>
      <c r="AI281">
        <v>7</v>
      </c>
    </row>
    <row r="282" spans="29:35" x14ac:dyDescent="0.25">
      <c r="AC282" s="31">
        <f t="shared" si="17"/>
        <v>61020</v>
      </c>
      <c r="AD282" s="31"/>
      <c r="AE282" s="4" t="b">
        <f t="shared" si="19"/>
        <v>0</v>
      </c>
      <c r="AF282">
        <v>248000</v>
      </c>
      <c r="AG282" s="5">
        <f t="shared" si="20"/>
        <v>0</v>
      </c>
      <c r="AH282">
        <f t="shared" si="18"/>
        <v>0</v>
      </c>
      <c r="AI282">
        <v>7</v>
      </c>
    </row>
    <row r="283" spans="29:35" x14ac:dyDescent="0.25">
      <c r="AC283" s="31">
        <f t="shared" si="17"/>
        <v>61020</v>
      </c>
      <c r="AD283" s="31"/>
      <c r="AE283" s="4" t="b">
        <f t="shared" si="19"/>
        <v>0</v>
      </c>
      <c r="AF283">
        <v>249000</v>
      </c>
      <c r="AG283" s="5">
        <f t="shared" si="20"/>
        <v>0</v>
      </c>
      <c r="AH283">
        <f t="shared" si="18"/>
        <v>0</v>
      </c>
      <c r="AI283">
        <v>7</v>
      </c>
    </row>
    <row r="284" spans="29:35" x14ac:dyDescent="0.25">
      <c r="AC284" s="31">
        <f t="shared" si="17"/>
        <v>61020</v>
      </c>
      <c r="AD284" s="31"/>
      <c r="AE284" s="4" t="b">
        <f t="shared" si="19"/>
        <v>0</v>
      </c>
      <c r="AF284">
        <v>250000</v>
      </c>
      <c r="AG284" s="5">
        <f t="shared" si="20"/>
        <v>0</v>
      </c>
      <c r="AH284">
        <f t="shared" si="18"/>
        <v>0</v>
      </c>
      <c r="AI284">
        <v>7</v>
      </c>
    </row>
    <row r="285" spans="29:35" x14ac:dyDescent="0.25">
      <c r="AC285" s="31">
        <f t="shared" si="17"/>
        <v>61020</v>
      </c>
      <c r="AD285" s="31"/>
      <c r="AE285" s="4" t="b">
        <f t="shared" si="19"/>
        <v>0</v>
      </c>
      <c r="AF285">
        <v>251000</v>
      </c>
      <c r="AG285" s="5">
        <f t="shared" si="20"/>
        <v>0</v>
      </c>
      <c r="AH285">
        <f t="shared" si="18"/>
        <v>0</v>
      </c>
      <c r="AI285">
        <v>7</v>
      </c>
    </row>
    <row r="286" spans="29:35" x14ac:dyDescent="0.25">
      <c r="AC286" s="31">
        <f t="shared" si="17"/>
        <v>61020</v>
      </c>
      <c r="AD286" s="31"/>
      <c r="AE286" s="4" t="b">
        <f t="shared" si="19"/>
        <v>0</v>
      </c>
      <c r="AF286">
        <v>252000</v>
      </c>
      <c r="AG286" s="5">
        <f t="shared" si="20"/>
        <v>0</v>
      </c>
      <c r="AH286">
        <f t="shared" si="18"/>
        <v>0</v>
      </c>
      <c r="AI286">
        <v>7</v>
      </c>
    </row>
    <row r="287" spans="29:35" x14ac:dyDescent="0.25">
      <c r="AC287" s="31">
        <f t="shared" si="17"/>
        <v>61020</v>
      </c>
      <c r="AD287" s="31"/>
      <c r="AE287" s="4" t="b">
        <f t="shared" si="19"/>
        <v>0</v>
      </c>
      <c r="AF287">
        <v>253000</v>
      </c>
      <c r="AG287" s="5">
        <f t="shared" si="20"/>
        <v>0</v>
      </c>
      <c r="AH287">
        <f t="shared" si="18"/>
        <v>0</v>
      </c>
      <c r="AI287">
        <v>7</v>
      </c>
    </row>
    <row r="288" spans="29:35" x14ac:dyDescent="0.25">
      <c r="AC288" s="31">
        <f t="shared" si="17"/>
        <v>61020</v>
      </c>
      <c r="AD288" s="31"/>
      <c r="AE288" s="4" t="b">
        <f t="shared" si="19"/>
        <v>0</v>
      </c>
      <c r="AF288">
        <v>254000</v>
      </c>
      <c r="AG288" s="5">
        <f t="shared" si="20"/>
        <v>0</v>
      </c>
      <c r="AH288">
        <f t="shared" si="18"/>
        <v>0</v>
      </c>
      <c r="AI288">
        <v>7</v>
      </c>
    </row>
    <row r="289" spans="29:35" x14ac:dyDescent="0.25">
      <c r="AC289" s="31">
        <f t="shared" si="17"/>
        <v>61020</v>
      </c>
      <c r="AD289" s="31"/>
      <c r="AE289" s="4" t="b">
        <f t="shared" si="19"/>
        <v>0</v>
      </c>
      <c r="AF289">
        <v>255000</v>
      </c>
      <c r="AG289" s="5">
        <f t="shared" si="20"/>
        <v>0</v>
      </c>
      <c r="AH289">
        <f t="shared" si="18"/>
        <v>0</v>
      </c>
      <c r="AI289">
        <v>7</v>
      </c>
    </row>
    <row r="290" spans="29:35" x14ac:dyDescent="0.25">
      <c r="AC290" s="31">
        <f t="shared" si="17"/>
        <v>61020</v>
      </c>
      <c r="AD290" s="31"/>
      <c r="AE290" s="4" t="b">
        <f t="shared" si="19"/>
        <v>0</v>
      </c>
      <c r="AF290">
        <v>256000</v>
      </c>
      <c r="AG290" s="5">
        <f t="shared" si="20"/>
        <v>0</v>
      </c>
      <c r="AH290">
        <f t="shared" si="18"/>
        <v>0</v>
      </c>
      <c r="AI290">
        <v>7</v>
      </c>
    </row>
    <row r="291" spans="29:35" x14ac:dyDescent="0.25">
      <c r="AC291" s="31">
        <f t="shared" si="17"/>
        <v>61020</v>
      </c>
      <c r="AD291" s="31"/>
      <c r="AE291" s="4" t="b">
        <f t="shared" si="19"/>
        <v>0</v>
      </c>
      <c r="AF291">
        <v>257000</v>
      </c>
      <c r="AG291" s="5">
        <f t="shared" si="20"/>
        <v>0</v>
      </c>
      <c r="AH291">
        <f t="shared" si="18"/>
        <v>0</v>
      </c>
      <c r="AI291">
        <v>7</v>
      </c>
    </row>
    <row r="292" spans="29:35" x14ac:dyDescent="0.25">
      <c r="AC292" s="31">
        <f t="shared" si="17"/>
        <v>61020</v>
      </c>
      <c r="AD292" s="31"/>
      <c r="AE292" s="4" t="b">
        <f t="shared" si="19"/>
        <v>0</v>
      </c>
      <c r="AF292">
        <v>258000</v>
      </c>
      <c r="AG292" s="5">
        <f t="shared" si="20"/>
        <v>0</v>
      </c>
      <c r="AH292">
        <f t="shared" si="18"/>
        <v>0</v>
      </c>
      <c r="AI292">
        <v>7</v>
      </c>
    </row>
    <row r="293" spans="29:35" x14ac:dyDescent="0.25">
      <c r="AC293" s="31">
        <f t="shared" si="17"/>
        <v>61020</v>
      </c>
      <c r="AD293" s="31"/>
      <c r="AE293" s="4" t="b">
        <f t="shared" si="19"/>
        <v>0</v>
      </c>
      <c r="AF293">
        <v>259000</v>
      </c>
      <c r="AG293" s="5">
        <f t="shared" si="20"/>
        <v>0</v>
      </c>
      <c r="AH293">
        <f t="shared" si="18"/>
        <v>0</v>
      </c>
      <c r="AI293">
        <v>7</v>
      </c>
    </row>
    <row r="294" spans="29:35" x14ac:dyDescent="0.25">
      <c r="AC294" s="31">
        <f t="shared" si="17"/>
        <v>61020</v>
      </c>
      <c r="AD294" s="31"/>
      <c r="AE294" s="4" t="b">
        <f t="shared" si="19"/>
        <v>0</v>
      </c>
      <c r="AF294">
        <v>260000</v>
      </c>
      <c r="AG294" s="5">
        <f t="shared" si="20"/>
        <v>0</v>
      </c>
      <c r="AH294">
        <f t="shared" si="18"/>
        <v>0</v>
      </c>
      <c r="AI294">
        <v>7</v>
      </c>
    </row>
    <row r="295" spans="29:35" x14ac:dyDescent="0.25">
      <c r="AC295" s="31">
        <f t="shared" si="17"/>
        <v>61020</v>
      </c>
      <c r="AD295" s="31"/>
      <c r="AE295" s="4" t="b">
        <f t="shared" si="19"/>
        <v>0</v>
      </c>
      <c r="AF295">
        <v>261000</v>
      </c>
      <c r="AG295" s="5">
        <f t="shared" si="20"/>
        <v>0</v>
      </c>
      <c r="AH295">
        <f t="shared" si="18"/>
        <v>0</v>
      </c>
      <c r="AI295">
        <v>7</v>
      </c>
    </row>
    <row r="296" spans="29:35" x14ac:dyDescent="0.25">
      <c r="AC296" s="31">
        <f t="shared" si="17"/>
        <v>61020</v>
      </c>
      <c r="AD296" s="31"/>
      <c r="AE296" s="4" t="b">
        <f t="shared" si="19"/>
        <v>0</v>
      </c>
      <c r="AF296">
        <v>262000</v>
      </c>
      <c r="AG296" s="5">
        <f t="shared" si="20"/>
        <v>0</v>
      </c>
      <c r="AH296">
        <f t="shared" si="18"/>
        <v>0</v>
      </c>
      <c r="AI296">
        <v>7</v>
      </c>
    </row>
    <row r="297" spans="29:35" x14ac:dyDescent="0.25">
      <c r="AC297" s="31">
        <f t="shared" si="17"/>
        <v>61020</v>
      </c>
      <c r="AD297" s="31"/>
      <c r="AE297" s="4" t="b">
        <f t="shared" si="19"/>
        <v>0</v>
      </c>
      <c r="AF297">
        <v>263000</v>
      </c>
      <c r="AG297" s="5">
        <f t="shared" si="20"/>
        <v>0</v>
      </c>
      <c r="AH297">
        <f t="shared" si="18"/>
        <v>0</v>
      </c>
      <c r="AI297">
        <v>7</v>
      </c>
    </row>
    <row r="298" spans="29:35" x14ac:dyDescent="0.25">
      <c r="AC298" s="31">
        <f t="shared" si="17"/>
        <v>61020</v>
      </c>
      <c r="AD298" s="31"/>
      <c r="AE298" s="4" t="b">
        <f t="shared" si="19"/>
        <v>0</v>
      </c>
      <c r="AF298">
        <v>264000</v>
      </c>
      <c r="AG298" s="5">
        <f t="shared" si="20"/>
        <v>0</v>
      </c>
      <c r="AH298">
        <f t="shared" si="18"/>
        <v>0</v>
      </c>
      <c r="AI298">
        <v>7</v>
      </c>
    </row>
    <row r="299" spans="29:35" x14ac:dyDescent="0.25">
      <c r="AC299" s="31">
        <f t="shared" si="17"/>
        <v>61020</v>
      </c>
      <c r="AD299" s="31"/>
      <c r="AE299" s="4" t="b">
        <f t="shared" si="19"/>
        <v>0</v>
      </c>
      <c r="AF299">
        <v>265000</v>
      </c>
      <c r="AG299" s="5">
        <f t="shared" si="20"/>
        <v>0</v>
      </c>
      <c r="AH299">
        <f t="shared" si="18"/>
        <v>0</v>
      </c>
      <c r="AI299">
        <v>7</v>
      </c>
    </row>
    <row r="300" spans="29:35" x14ac:dyDescent="0.25">
      <c r="AC300" s="31">
        <f t="shared" si="17"/>
        <v>61020</v>
      </c>
      <c r="AD300" s="31"/>
      <c r="AE300" s="4" t="b">
        <f t="shared" si="19"/>
        <v>0</v>
      </c>
      <c r="AF300">
        <v>266000</v>
      </c>
      <c r="AG300" s="5">
        <f t="shared" si="20"/>
        <v>0</v>
      </c>
      <c r="AH300">
        <f t="shared" si="18"/>
        <v>0</v>
      </c>
      <c r="AI300">
        <v>7</v>
      </c>
    </row>
    <row r="301" spans="29:35" x14ac:dyDescent="0.25">
      <c r="AC301" s="31">
        <f t="shared" si="17"/>
        <v>61020</v>
      </c>
      <c r="AD301" s="31"/>
      <c r="AE301" s="4" t="b">
        <f t="shared" si="19"/>
        <v>0</v>
      </c>
      <c r="AF301">
        <v>267000</v>
      </c>
      <c r="AG301" s="5">
        <f t="shared" si="20"/>
        <v>0</v>
      </c>
      <c r="AH301">
        <f t="shared" si="18"/>
        <v>0</v>
      </c>
      <c r="AI301">
        <v>7</v>
      </c>
    </row>
    <row r="302" spans="29:35" x14ac:dyDescent="0.25">
      <c r="AC302" s="31">
        <f t="shared" si="17"/>
        <v>61020</v>
      </c>
      <c r="AD302" s="31"/>
      <c r="AE302" s="4" t="b">
        <f t="shared" si="19"/>
        <v>0</v>
      </c>
      <c r="AF302">
        <v>268000</v>
      </c>
      <c r="AG302" s="5">
        <f t="shared" si="20"/>
        <v>0</v>
      </c>
      <c r="AH302">
        <f t="shared" si="18"/>
        <v>0</v>
      </c>
      <c r="AI302">
        <v>7</v>
      </c>
    </row>
    <row r="303" spans="29:35" x14ac:dyDescent="0.25">
      <c r="AC303" s="31">
        <f t="shared" si="17"/>
        <v>61020</v>
      </c>
      <c r="AD303" s="31"/>
      <c r="AE303" s="4" t="b">
        <f t="shared" si="19"/>
        <v>0</v>
      </c>
      <c r="AF303">
        <v>269000</v>
      </c>
      <c r="AG303" s="5">
        <f t="shared" si="20"/>
        <v>0</v>
      </c>
      <c r="AH303">
        <f t="shared" si="18"/>
        <v>0</v>
      </c>
      <c r="AI303">
        <v>7</v>
      </c>
    </row>
    <row r="304" spans="29:35" x14ac:dyDescent="0.25">
      <c r="AC304" s="31">
        <f t="shared" si="17"/>
        <v>61020</v>
      </c>
      <c r="AD304" s="31"/>
      <c r="AE304" s="4" t="b">
        <f t="shared" si="19"/>
        <v>0</v>
      </c>
      <c r="AF304">
        <v>270000</v>
      </c>
      <c r="AG304" s="5">
        <f t="shared" si="20"/>
        <v>0</v>
      </c>
      <c r="AH304">
        <f t="shared" si="18"/>
        <v>0</v>
      </c>
      <c r="AI304">
        <v>7</v>
      </c>
    </row>
    <row r="305" spans="29:35" x14ac:dyDescent="0.25">
      <c r="AC305" s="31">
        <f t="shared" si="17"/>
        <v>61020</v>
      </c>
      <c r="AD305" s="31"/>
      <c r="AE305" s="4" t="b">
        <f t="shared" si="19"/>
        <v>0</v>
      </c>
      <c r="AF305">
        <v>271000</v>
      </c>
      <c r="AG305" s="5">
        <f t="shared" si="20"/>
        <v>0</v>
      </c>
      <c r="AH305">
        <f t="shared" si="18"/>
        <v>0</v>
      </c>
      <c r="AI305">
        <v>7</v>
      </c>
    </row>
    <row r="306" spans="29:35" x14ac:dyDescent="0.25">
      <c r="AC306" s="31">
        <f t="shared" si="17"/>
        <v>61020</v>
      </c>
      <c r="AD306" s="31"/>
      <c r="AE306" s="4" t="b">
        <f t="shared" si="19"/>
        <v>0</v>
      </c>
      <c r="AF306">
        <v>272000</v>
      </c>
      <c r="AG306" s="5">
        <f t="shared" si="20"/>
        <v>0</v>
      </c>
      <c r="AH306">
        <f t="shared" si="18"/>
        <v>0</v>
      </c>
      <c r="AI306">
        <v>7</v>
      </c>
    </row>
    <row r="307" spans="29:35" x14ac:dyDescent="0.25">
      <c r="AC307" s="31">
        <f t="shared" si="17"/>
        <v>61020</v>
      </c>
      <c r="AD307" s="31"/>
      <c r="AE307" s="4" t="b">
        <f t="shared" si="19"/>
        <v>0</v>
      </c>
      <c r="AF307">
        <v>273000</v>
      </c>
      <c r="AG307" s="5">
        <f t="shared" si="20"/>
        <v>0</v>
      </c>
      <c r="AH307">
        <f t="shared" si="18"/>
        <v>0</v>
      </c>
      <c r="AI307">
        <v>7</v>
      </c>
    </row>
    <row r="308" spans="29:35" x14ac:dyDescent="0.25">
      <c r="AC308" s="31">
        <f t="shared" si="17"/>
        <v>61020</v>
      </c>
      <c r="AD308" s="31"/>
      <c r="AE308" s="4" t="b">
        <f t="shared" si="19"/>
        <v>0</v>
      </c>
      <c r="AF308">
        <v>274000</v>
      </c>
      <c r="AG308" s="5">
        <f t="shared" si="20"/>
        <v>0</v>
      </c>
      <c r="AH308">
        <f t="shared" si="18"/>
        <v>0</v>
      </c>
      <c r="AI308">
        <v>7</v>
      </c>
    </row>
    <row r="309" spans="29:35" x14ac:dyDescent="0.25">
      <c r="AC309" s="31">
        <f t="shared" si="17"/>
        <v>61020</v>
      </c>
      <c r="AD309" s="31"/>
      <c r="AE309" s="4" t="b">
        <f t="shared" si="19"/>
        <v>0</v>
      </c>
      <c r="AF309">
        <v>275000</v>
      </c>
      <c r="AG309" s="5">
        <f t="shared" si="20"/>
        <v>0</v>
      </c>
      <c r="AH309">
        <f t="shared" si="18"/>
        <v>0</v>
      </c>
      <c r="AI309">
        <v>7</v>
      </c>
    </row>
    <row r="310" spans="29:35" x14ac:dyDescent="0.25">
      <c r="AC310" s="31">
        <f t="shared" si="17"/>
        <v>61020</v>
      </c>
      <c r="AD310" s="31"/>
      <c r="AE310" s="4" t="b">
        <f t="shared" si="19"/>
        <v>0</v>
      </c>
      <c r="AF310">
        <v>276000</v>
      </c>
      <c r="AG310" s="5">
        <f t="shared" si="20"/>
        <v>0</v>
      </c>
      <c r="AH310">
        <f t="shared" si="18"/>
        <v>0</v>
      </c>
      <c r="AI310">
        <v>7</v>
      </c>
    </row>
    <row r="311" spans="29:35" x14ac:dyDescent="0.25">
      <c r="AC311" s="31">
        <f t="shared" si="17"/>
        <v>61020</v>
      </c>
      <c r="AD311" s="31"/>
      <c r="AE311" s="4" t="b">
        <f t="shared" si="19"/>
        <v>0</v>
      </c>
      <c r="AF311">
        <v>277000</v>
      </c>
      <c r="AG311" s="5">
        <f t="shared" si="20"/>
        <v>0</v>
      </c>
      <c r="AH311">
        <f t="shared" si="18"/>
        <v>0</v>
      </c>
      <c r="AI311">
        <v>7</v>
      </c>
    </row>
    <row r="312" spans="29:35" x14ac:dyDescent="0.25">
      <c r="AC312" s="31">
        <f t="shared" si="17"/>
        <v>61020</v>
      </c>
      <c r="AD312" s="31"/>
      <c r="AE312" s="4" t="b">
        <f t="shared" si="19"/>
        <v>0</v>
      </c>
      <c r="AF312">
        <v>278000</v>
      </c>
      <c r="AG312" s="5">
        <f t="shared" si="20"/>
        <v>0</v>
      </c>
      <c r="AH312">
        <f t="shared" si="18"/>
        <v>0</v>
      </c>
      <c r="AI312">
        <v>7</v>
      </c>
    </row>
    <row r="313" spans="29:35" x14ac:dyDescent="0.25">
      <c r="AC313" s="31">
        <f t="shared" si="17"/>
        <v>61020</v>
      </c>
      <c r="AD313" s="31"/>
      <c r="AE313" s="4" t="b">
        <f t="shared" si="19"/>
        <v>0</v>
      </c>
      <c r="AF313">
        <v>279000</v>
      </c>
      <c r="AG313" s="5">
        <f t="shared" si="20"/>
        <v>0</v>
      </c>
      <c r="AH313">
        <f t="shared" si="18"/>
        <v>0</v>
      </c>
      <c r="AI313">
        <v>7</v>
      </c>
    </row>
    <row r="314" spans="29:35" x14ac:dyDescent="0.25">
      <c r="AC314" s="31">
        <f t="shared" si="17"/>
        <v>61020</v>
      </c>
      <c r="AD314" s="31"/>
      <c r="AE314" s="4" t="b">
        <f t="shared" si="19"/>
        <v>0</v>
      </c>
      <c r="AF314">
        <v>280000</v>
      </c>
      <c r="AG314" s="5">
        <f t="shared" si="20"/>
        <v>0</v>
      </c>
      <c r="AH314">
        <f t="shared" si="18"/>
        <v>0</v>
      </c>
      <c r="AI314">
        <v>7</v>
      </c>
    </row>
    <row r="315" spans="29:35" x14ac:dyDescent="0.25">
      <c r="AC315" s="31">
        <f t="shared" si="17"/>
        <v>61020</v>
      </c>
      <c r="AD315" s="31"/>
      <c r="AE315" s="4" t="b">
        <f t="shared" si="19"/>
        <v>0</v>
      </c>
      <c r="AF315">
        <v>281000</v>
      </c>
      <c r="AG315" s="5">
        <f t="shared" si="20"/>
        <v>0</v>
      </c>
      <c r="AH315">
        <f t="shared" si="18"/>
        <v>0</v>
      </c>
      <c r="AI315">
        <v>7</v>
      </c>
    </row>
    <row r="316" spans="29:35" x14ac:dyDescent="0.25">
      <c r="AC316" s="31">
        <f t="shared" si="17"/>
        <v>61020</v>
      </c>
      <c r="AD316" s="31"/>
      <c r="AE316" s="4" t="b">
        <f t="shared" si="19"/>
        <v>0</v>
      </c>
      <c r="AF316">
        <v>282000</v>
      </c>
      <c r="AG316" s="5">
        <f t="shared" si="20"/>
        <v>0</v>
      </c>
      <c r="AH316">
        <f t="shared" si="18"/>
        <v>0</v>
      </c>
      <c r="AI316">
        <v>7</v>
      </c>
    </row>
    <row r="317" spans="29:35" x14ac:dyDescent="0.25">
      <c r="AC317" s="31">
        <f t="shared" si="17"/>
        <v>61020</v>
      </c>
      <c r="AD317" s="31"/>
      <c r="AE317" s="4" t="b">
        <f t="shared" si="19"/>
        <v>0</v>
      </c>
      <c r="AF317">
        <v>283000</v>
      </c>
      <c r="AG317" s="5">
        <f t="shared" si="20"/>
        <v>0</v>
      </c>
      <c r="AH317">
        <f t="shared" si="18"/>
        <v>0</v>
      </c>
      <c r="AI317">
        <v>7</v>
      </c>
    </row>
    <row r="318" spans="29:35" x14ac:dyDescent="0.25">
      <c r="AC318" s="31">
        <f t="shared" ref="AC318:AC381" si="21">SUM(AC317)</f>
        <v>61020</v>
      </c>
      <c r="AD318" s="31"/>
      <c r="AE318" s="4" t="b">
        <f t="shared" si="19"/>
        <v>0</v>
      </c>
      <c r="AF318">
        <v>284000</v>
      </c>
      <c r="AG318" s="5">
        <f t="shared" si="20"/>
        <v>0</v>
      </c>
      <c r="AH318">
        <f t="shared" si="18"/>
        <v>0</v>
      </c>
      <c r="AI318">
        <v>7</v>
      </c>
    </row>
    <row r="319" spans="29:35" x14ac:dyDescent="0.25">
      <c r="AC319" s="31">
        <f t="shared" si="21"/>
        <v>61020</v>
      </c>
      <c r="AD319" s="31"/>
      <c r="AE319" s="4" t="b">
        <f t="shared" si="19"/>
        <v>0</v>
      </c>
      <c r="AF319">
        <v>285000</v>
      </c>
      <c r="AG319" s="5">
        <f t="shared" si="20"/>
        <v>0</v>
      </c>
      <c r="AH319">
        <f t="shared" si="18"/>
        <v>0</v>
      </c>
      <c r="AI319">
        <v>7</v>
      </c>
    </row>
    <row r="320" spans="29:35" x14ac:dyDescent="0.25">
      <c r="AC320" s="31">
        <f t="shared" si="21"/>
        <v>61020</v>
      </c>
      <c r="AD320" s="31"/>
      <c r="AE320" s="4" t="b">
        <f t="shared" si="19"/>
        <v>0</v>
      </c>
      <c r="AF320">
        <v>286000</v>
      </c>
      <c r="AG320" s="5">
        <f t="shared" si="20"/>
        <v>0</v>
      </c>
      <c r="AH320">
        <f t="shared" si="18"/>
        <v>0</v>
      </c>
      <c r="AI320">
        <v>7</v>
      </c>
    </row>
    <row r="321" spans="29:35" x14ac:dyDescent="0.25">
      <c r="AC321" s="31">
        <f t="shared" si="21"/>
        <v>61020</v>
      </c>
      <c r="AD321" s="31"/>
      <c r="AE321" s="4" t="b">
        <f t="shared" si="19"/>
        <v>0</v>
      </c>
      <c r="AF321">
        <v>287000</v>
      </c>
      <c r="AG321" s="5">
        <f t="shared" si="20"/>
        <v>0</v>
      </c>
      <c r="AH321">
        <f t="shared" si="18"/>
        <v>0</v>
      </c>
      <c r="AI321">
        <v>7</v>
      </c>
    </row>
    <row r="322" spans="29:35" x14ac:dyDescent="0.25">
      <c r="AC322" s="31">
        <f t="shared" si="21"/>
        <v>61020</v>
      </c>
      <c r="AD322" s="31"/>
      <c r="AE322" s="4" t="b">
        <f t="shared" si="19"/>
        <v>0</v>
      </c>
      <c r="AF322">
        <v>288000</v>
      </c>
      <c r="AG322" s="5">
        <f t="shared" si="20"/>
        <v>0</v>
      </c>
      <c r="AH322">
        <f t="shared" si="18"/>
        <v>0</v>
      </c>
      <c r="AI322">
        <v>7</v>
      </c>
    </row>
    <row r="323" spans="29:35" x14ac:dyDescent="0.25">
      <c r="AC323" s="31">
        <f t="shared" si="21"/>
        <v>61020</v>
      </c>
      <c r="AD323" s="31"/>
      <c r="AE323" s="4" t="b">
        <f t="shared" si="19"/>
        <v>0</v>
      </c>
      <c r="AF323">
        <v>289000</v>
      </c>
      <c r="AG323" s="5">
        <f t="shared" si="20"/>
        <v>0</v>
      </c>
      <c r="AH323">
        <f t="shared" si="18"/>
        <v>0</v>
      </c>
      <c r="AI323">
        <v>7</v>
      </c>
    </row>
    <row r="324" spans="29:35" x14ac:dyDescent="0.25">
      <c r="AC324" s="31">
        <f t="shared" si="21"/>
        <v>61020</v>
      </c>
      <c r="AD324" s="31"/>
      <c r="AE324" s="4" t="b">
        <f t="shared" si="19"/>
        <v>0</v>
      </c>
      <c r="AF324">
        <v>290000</v>
      </c>
      <c r="AG324" s="5">
        <f t="shared" si="20"/>
        <v>0</v>
      </c>
      <c r="AH324">
        <f t="shared" si="18"/>
        <v>0</v>
      </c>
      <c r="AI324">
        <v>7</v>
      </c>
    </row>
    <row r="325" spans="29:35" x14ac:dyDescent="0.25">
      <c r="AC325" s="31">
        <f t="shared" si="21"/>
        <v>61020</v>
      </c>
      <c r="AD325" s="31"/>
      <c r="AE325" s="4" t="b">
        <f t="shared" si="19"/>
        <v>0</v>
      </c>
      <c r="AF325">
        <v>291000</v>
      </c>
      <c r="AG325" s="5">
        <f t="shared" si="20"/>
        <v>0</v>
      </c>
      <c r="AH325">
        <f t="shared" si="18"/>
        <v>0</v>
      </c>
      <c r="AI325">
        <v>7</v>
      </c>
    </row>
    <row r="326" spans="29:35" x14ac:dyDescent="0.25">
      <c r="AC326" s="31">
        <f t="shared" si="21"/>
        <v>61020</v>
      </c>
      <c r="AD326" s="31"/>
      <c r="AE326" s="4" t="b">
        <f t="shared" si="19"/>
        <v>0</v>
      </c>
      <c r="AF326">
        <v>292000</v>
      </c>
      <c r="AG326" s="5">
        <f t="shared" si="20"/>
        <v>0</v>
      </c>
      <c r="AH326">
        <f t="shared" si="18"/>
        <v>0</v>
      </c>
      <c r="AI326">
        <v>7</v>
      </c>
    </row>
    <row r="327" spans="29:35" x14ac:dyDescent="0.25">
      <c r="AC327" s="31">
        <f t="shared" si="21"/>
        <v>61020</v>
      </c>
      <c r="AD327" s="31"/>
      <c r="AE327" s="4" t="b">
        <f t="shared" si="19"/>
        <v>0</v>
      </c>
      <c r="AF327">
        <v>293000</v>
      </c>
      <c r="AG327" s="5">
        <f t="shared" si="20"/>
        <v>0</v>
      </c>
      <c r="AH327">
        <f t="shared" si="18"/>
        <v>0</v>
      </c>
      <c r="AI327">
        <v>7</v>
      </c>
    </row>
    <row r="328" spans="29:35" x14ac:dyDescent="0.25">
      <c r="AC328" s="31">
        <f t="shared" si="21"/>
        <v>61020</v>
      </c>
      <c r="AD328" s="31"/>
      <c r="AE328" s="4" t="b">
        <f t="shared" si="19"/>
        <v>0</v>
      </c>
      <c r="AF328">
        <v>294000</v>
      </c>
      <c r="AG328" s="5">
        <f t="shared" si="20"/>
        <v>0</v>
      </c>
      <c r="AH328">
        <f t="shared" si="18"/>
        <v>0</v>
      </c>
      <c r="AI328">
        <v>7</v>
      </c>
    </row>
    <row r="329" spans="29:35" x14ac:dyDescent="0.25">
      <c r="AC329" s="31">
        <f t="shared" si="21"/>
        <v>61020</v>
      </c>
      <c r="AD329" s="31"/>
      <c r="AE329" s="4" t="b">
        <f t="shared" si="19"/>
        <v>0</v>
      </c>
      <c r="AF329">
        <v>295000</v>
      </c>
      <c r="AG329" s="5">
        <f t="shared" si="20"/>
        <v>0</v>
      </c>
      <c r="AH329">
        <f t="shared" si="18"/>
        <v>0</v>
      </c>
      <c r="AI329">
        <v>7</v>
      </c>
    </row>
    <row r="330" spans="29:35" x14ac:dyDescent="0.25">
      <c r="AC330" s="31">
        <f t="shared" si="21"/>
        <v>61020</v>
      </c>
      <c r="AD330" s="31"/>
      <c r="AE330" s="4" t="b">
        <f t="shared" si="19"/>
        <v>0</v>
      </c>
      <c r="AF330">
        <v>296000</v>
      </c>
      <c r="AG330" s="5">
        <f t="shared" si="20"/>
        <v>0</v>
      </c>
      <c r="AH330">
        <f t="shared" si="18"/>
        <v>0</v>
      </c>
      <c r="AI330">
        <v>7</v>
      </c>
    </row>
    <row r="331" spans="29:35" x14ac:dyDescent="0.25">
      <c r="AC331" s="31">
        <f t="shared" si="21"/>
        <v>61020</v>
      </c>
      <c r="AD331" s="31"/>
      <c r="AE331" s="4" t="b">
        <f t="shared" si="19"/>
        <v>0</v>
      </c>
      <c r="AF331">
        <v>297000</v>
      </c>
      <c r="AG331" s="5">
        <f t="shared" si="20"/>
        <v>0</v>
      </c>
      <c r="AH331">
        <f t="shared" si="18"/>
        <v>0</v>
      </c>
      <c r="AI331">
        <v>7</v>
      </c>
    </row>
    <row r="332" spans="29:35" x14ac:dyDescent="0.25">
      <c r="AC332" s="31">
        <f t="shared" si="21"/>
        <v>61020</v>
      </c>
      <c r="AD332" s="31"/>
      <c r="AE332" s="4" t="b">
        <f t="shared" si="19"/>
        <v>0</v>
      </c>
      <c r="AF332">
        <v>298000</v>
      </c>
      <c r="AG332" s="5">
        <f t="shared" si="20"/>
        <v>0</v>
      </c>
      <c r="AH332">
        <f t="shared" si="18"/>
        <v>0</v>
      </c>
      <c r="AI332">
        <v>7</v>
      </c>
    </row>
    <row r="333" spans="29:35" x14ac:dyDescent="0.25">
      <c r="AC333" s="31">
        <f t="shared" si="21"/>
        <v>61020</v>
      </c>
      <c r="AD333" s="31"/>
      <c r="AE333" s="4" t="b">
        <f t="shared" si="19"/>
        <v>0</v>
      </c>
      <c r="AF333">
        <v>299000</v>
      </c>
      <c r="AG333" s="5">
        <f t="shared" si="20"/>
        <v>0</v>
      </c>
      <c r="AH333">
        <f t="shared" si="18"/>
        <v>0</v>
      </c>
      <c r="AI333">
        <v>7</v>
      </c>
    </row>
    <row r="334" spans="29:35" x14ac:dyDescent="0.25">
      <c r="AC334" s="31">
        <f t="shared" si="21"/>
        <v>61020</v>
      </c>
      <c r="AD334" s="31"/>
      <c r="AE334" s="4" t="b">
        <f t="shared" si="19"/>
        <v>0</v>
      </c>
      <c r="AF334">
        <v>300000</v>
      </c>
      <c r="AG334" s="5">
        <f t="shared" si="20"/>
        <v>0</v>
      </c>
      <c r="AH334">
        <f t="shared" si="18"/>
        <v>0</v>
      </c>
      <c r="AI334">
        <v>7</v>
      </c>
    </row>
    <row r="335" spans="29:35" x14ac:dyDescent="0.25">
      <c r="AC335" s="31">
        <f t="shared" si="21"/>
        <v>61020</v>
      </c>
      <c r="AD335" s="31"/>
      <c r="AE335" s="4" t="b">
        <f t="shared" si="19"/>
        <v>0</v>
      </c>
      <c r="AF335">
        <v>301000</v>
      </c>
      <c r="AG335" s="5">
        <f t="shared" si="20"/>
        <v>0</v>
      </c>
      <c r="AH335">
        <f t="shared" si="18"/>
        <v>0</v>
      </c>
      <c r="AI335">
        <v>7</v>
      </c>
    </row>
    <row r="336" spans="29:35" x14ac:dyDescent="0.25">
      <c r="AC336" s="31">
        <f t="shared" si="21"/>
        <v>61020</v>
      </c>
      <c r="AD336" s="31"/>
      <c r="AE336" s="4" t="b">
        <f t="shared" si="19"/>
        <v>0</v>
      </c>
      <c r="AF336">
        <v>302000</v>
      </c>
      <c r="AG336" s="5">
        <f t="shared" si="20"/>
        <v>0</v>
      </c>
      <c r="AH336">
        <f t="shared" si="18"/>
        <v>0</v>
      </c>
      <c r="AI336">
        <v>7</v>
      </c>
    </row>
    <row r="337" spans="29:35" x14ac:dyDescent="0.25">
      <c r="AC337" s="31">
        <f t="shared" si="21"/>
        <v>61020</v>
      </c>
      <c r="AD337" s="31"/>
      <c r="AE337" s="4" t="b">
        <f t="shared" si="19"/>
        <v>0</v>
      </c>
      <c r="AF337">
        <v>303000</v>
      </c>
      <c r="AG337" s="5">
        <f t="shared" si="20"/>
        <v>0</v>
      </c>
      <c r="AH337">
        <f t="shared" si="18"/>
        <v>0</v>
      </c>
      <c r="AI337">
        <v>7</v>
      </c>
    </row>
    <row r="338" spans="29:35" x14ac:dyDescent="0.25">
      <c r="AC338" s="31">
        <f t="shared" si="21"/>
        <v>61020</v>
      </c>
      <c r="AD338" s="31"/>
      <c r="AE338" s="4" t="b">
        <f t="shared" si="19"/>
        <v>0</v>
      </c>
      <c r="AF338">
        <v>304000</v>
      </c>
      <c r="AG338" s="5">
        <f t="shared" si="20"/>
        <v>0</v>
      </c>
      <c r="AH338">
        <f t="shared" si="18"/>
        <v>0</v>
      </c>
      <c r="AI338">
        <v>7</v>
      </c>
    </row>
    <row r="339" spans="29:35" x14ac:dyDescent="0.25">
      <c r="AC339" s="31">
        <f t="shared" si="21"/>
        <v>61020</v>
      </c>
      <c r="AD339" s="31"/>
      <c r="AE339" s="4" t="b">
        <f t="shared" si="19"/>
        <v>0</v>
      </c>
      <c r="AF339">
        <v>305000</v>
      </c>
      <c r="AG339" s="5">
        <f t="shared" si="20"/>
        <v>0</v>
      </c>
      <c r="AH339">
        <f t="shared" si="18"/>
        <v>0</v>
      </c>
      <c r="AI339">
        <v>7</v>
      </c>
    </row>
    <row r="340" spans="29:35" x14ac:dyDescent="0.25">
      <c r="AC340" s="31">
        <f t="shared" si="21"/>
        <v>61020</v>
      </c>
      <c r="AD340" s="31"/>
      <c r="AE340" s="4" t="b">
        <f t="shared" si="19"/>
        <v>0</v>
      </c>
      <c r="AF340">
        <v>306000</v>
      </c>
      <c r="AG340" s="5">
        <f t="shared" si="20"/>
        <v>0</v>
      </c>
      <c r="AH340">
        <f t="shared" si="18"/>
        <v>0</v>
      </c>
      <c r="AI340">
        <v>7</v>
      </c>
    </row>
    <row r="341" spans="29:35" x14ac:dyDescent="0.25">
      <c r="AC341" s="31">
        <f t="shared" si="21"/>
        <v>61020</v>
      </c>
      <c r="AD341" s="31"/>
      <c r="AE341" s="4" t="b">
        <f t="shared" si="19"/>
        <v>0</v>
      </c>
      <c r="AF341">
        <v>307000</v>
      </c>
      <c r="AG341" s="5">
        <f t="shared" si="20"/>
        <v>0</v>
      </c>
      <c r="AH341">
        <f t="shared" ref="AH341:AH404" si="22">IF(AG341=TRUE,AI341*1,0)</f>
        <v>0</v>
      </c>
      <c r="AI341">
        <v>7</v>
      </c>
    </row>
    <row r="342" spans="29:35" x14ac:dyDescent="0.25">
      <c r="AC342" s="31">
        <f t="shared" si="21"/>
        <v>61020</v>
      </c>
      <c r="AD342" s="31"/>
      <c r="AE342" s="4" t="b">
        <f t="shared" ref="AE342:AE405" si="23">IF(AC342&gt;AF342,AC342-AF342)</f>
        <v>0</v>
      </c>
      <c r="AF342">
        <v>308000</v>
      </c>
      <c r="AG342" s="5">
        <f t="shared" ref="AG342:AG405" si="24">IF(AE342,TRUE,0)</f>
        <v>0</v>
      </c>
      <c r="AH342">
        <f t="shared" si="22"/>
        <v>0</v>
      </c>
      <c r="AI342">
        <v>7</v>
      </c>
    </row>
    <row r="343" spans="29:35" x14ac:dyDescent="0.25">
      <c r="AC343" s="31">
        <f t="shared" si="21"/>
        <v>61020</v>
      </c>
      <c r="AD343" s="31"/>
      <c r="AE343" s="4" t="b">
        <f t="shared" si="23"/>
        <v>0</v>
      </c>
      <c r="AF343">
        <v>309000</v>
      </c>
      <c r="AG343" s="5">
        <f t="shared" si="24"/>
        <v>0</v>
      </c>
      <c r="AH343">
        <f t="shared" si="22"/>
        <v>0</v>
      </c>
      <c r="AI343">
        <v>7</v>
      </c>
    </row>
    <row r="344" spans="29:35" x14ac:dyDescent="0.25">
      <c r="AC344" s="31">
        <f t="shared" si="21"/>
        <v>61020</v>
      </c>
      <c r="AD344" s="31"/>
      <c r="AE344" s="4" t="b">
        <f t="shared" si="23"/>
        <v>0</v>
      </c>
      <c r="AF344">
        <v>310000</v>
      </c>
      <c r="AG344" s="5">
        <f t="shared" si="24"/>
        <v>0</v>
      </c>
      <c r="AH344">
        <f t="shared" si="22"/>
        <v>0</v>
      </c>
      <c r="AI344">
        <v>7</v>
      </c>
    </row>
    <row r="345" spans="29:35" x14ac:dyDescent="0.25">
      <c r="AC345" s="31">
        <f t="shared" si="21"/>
        <v>61020</v>
      </c>
      <c r="AD345" s="31"/>
      <c r="AE345" s="4" t="b">
        <f t="shared" si="23"/>
        <v>0</v>
      </c>
      <c r="AF345">
        <v>311000</v>
      </c>
      <c r="AG345" s="5">
        <f t="shared" si="24"/>
        <v>0</v>
      </c>
      <c r="AH345">
        <f t="shared" si="22"/>
        <v>0</v>
      </c>
      <c r="AI345">
        <v>7</v>
      </c>
    </row>
    <row r="346" spans="29:35" x14ac:dyDescent="0.25">
      <c r="AC346" s="31">
        <f t="shared" si="21"/>
        <v>61020</v>
      </c>
      <c r="AD346" s="31"/>
      <c r="AE346" s="4" t="b">
        <f t="shared" si="23"/>
        <v>0</v>
      </c>
      <c r="AF346">
        <v>312000</v>
      </c>
      <c r="AG346" s="5">
        <f t="shared" si="24"/>
        <v>0</v>
      </c>
      <c r="AH346">
        <f t="shared" si="22"/>
        <v>0</v>
      </c>
      <c r="AI346">
        <v>7</v>
      </c>
    </row>
    <row r="347" spans="29:35" x14ac:dyDescent="0.25">
      <c r="AC347" s="31">
        <f t="shared" si="21"/>
        <v>61020</v>
      </c>
      <c r="AD347" s="31"/>
      <c r="AE347" s="4" t="b">
        <f t="shared" si="23"/>
        <v>0</v>
      </c>
      <c r="AF347">
        <v>313000</v>
      </c>
      <c r="AG347" s="5">
        <f t="shared" si="24"/>
        <v>0</v>
      </c>
      <c r="AH347">
        <f t="shared" si="22"/>
        <v>0</v>
      </c>
      <c r="AI347">
        <v>7</v>
      </c>
    </row>
    <row r="348" spans="29:35" x14ac:dyDescent="0.25">
      <c r="AC348" s="31">
        <f t="shared" si="21"/>
        <v>61020</v>
      </c>
      <c r="AD348" s="31"/>
      <c r="AE348" s="4" t="b">
        <f t="shared" si="23"/>
        <v>0</v>
      </c>
      <c r="AF348">
        <v>314000</v>
      </c>
      <c r="AG348" s="5">
        <f t="shared" si="24"/>
        <v>0</v>
      </c>
      <c r="AH348">
        <f t="shared" si="22"/>
        <v>0</v>
      </c>
      <c r="AI348">
        <v>7</v>
      </c>
    </row>
    <row r="349" spans="29:35" x14ac:dyDescent="0.25">
      <c r="AC349" s="31">
        <f t="shared" si="21"/>
        <v>61020</v>
      </c>
      <c r="AD349" s="31"/>
      <c r="AE349" s="4" t="b">
        <f t="shared" si="23"/>
        <v>0</v>
      </c>
      <c r="AF349">
        <v>315000</v>
      </c>
      <c r="AG349" s="5">
        <f t="shared" si="24"/>
        <v>0</v>
      </c>
      <c r="AH349">
        <f t="shared" si="22"/>
        <v>0</v>
      </c>
      <c r="AI349">
        <v>7</v>
      </c>
    </row>
    <row r="350" spans="29:35" x14ac:dyDescent="0.25">
      <c r="AC350" s="31">
        <f t="shared" si="21"/>
        <v>61020</v>
      </c>
      <c r="AD350" s="31"/>
      <c r="AE350" s="4" t="b">
        <f t="shared" si="23"/>
        <v>0</v>
      </c>
      <c r="AF350">
        <v>316000</v>
      </c>
      <c r="AG350" s="5">
        <f t="shared" si="24"/>
        <v>0</v>
      </c>
      <c r="AH350">
        <f t="shared" si="22"/>
        <v>0</v>
      </c>
      <c r="AI350">
        <v>7</v>
      </c>
    </row>
    <row r="351" spans="29:35" x14ac:dyDescent="0.25">
      <c r="AC351" s="31">
        <f t="shared" si="21"/>
        <v>61020</v>
      </c>
      <c r="AD351" s="31"/>
      <c r="AE351" s="4" t="b">
        <f t="shared" si="23"/>
        <v>0</v>
      </c>
      <c r="AF351">
        <v>317000</v>
      </c>
      <c r="AG351" s="5">
        <f t="shared" si="24"/>
        <v>0</v>
      </c>
      <c r="AH351">
        <f t="shared" si="22"/>
        <v>0</v>
      </c>
      <c r="AI351">
        <v>7</v>
      </c>
    </row>
    <row r="352" spans="29:35" x14ac:dyDescent="0.25">
      <c r="AC352" s="31">
        <f t="shared" si="21"/>
        <v>61020</v>
      </c>
      <c r="AD352" s="31"/>
      <c r="AE352" s="4" t="b">
        <f t="shared" si="23"/>
        <v>0</v>
      </c>
      <c r="AF352">
        <v>318000</v>
      </c>
      <c r="AG352" s="5">
        <f t="shared" si="24"/>
        <v>0</v>
      </c>
      <c r="AH352">
        <f t="shared" si="22"/>
        <v>0</v>
      </c>
      <c r="AI352">
        <v>7</v>
      </c>
    </row>
    <row r="353" spans="29:35" x14ac:dyDescent="0.25">
      <c r="AC353" s="31">
        <f t="shared" si="21"/>
        <v>61020</v>
      </c>
      <c r="AD353" s="31"/>
      <c r="AE353" s="4" t="b">
        <f t="shared" si="23"/>
        <v>0</v>
      </c>
      <c r="AF353">
        <v>319000</v>
      </c>
      <c r="AG353" s="5">
        <f t="shared" si="24"/>
        <v>0</v>
      </c>
      <c r="AH353">
        <f t="shared" si="22"/>
        <v>0</v>
      </c>
      <c r="AI353">
        <v>7</v>
      </c>
    </row>
    <row r="354" spans="29:35" x14ac:dyDescent="0.25">
      <c r="AC354" s="31">
        <f t="shared" si="21"/>
        <v>61020</v>
      </c>
      <c r="AD354" s="31"/>
      <c r="AE354" s="4" t="b">
        <f t="shared" si="23"/>
        <v>0</v>
      </c>
      <c r="AF354">
        <v>320000</v>
      </c>
      <c r="AG354" s="5">
        <f t="shared" si="24"/>
        <v>0</v>
      </c>
      <c r="AH354">
        <f t="shared" si="22"/>
        <v>0</v>
      </c>
      <c r="AI354">
        <v>7</v>
      </c>
    </row>
    <row r="355" spans="29:35" x14ac:dyDescent="0.25">
      <c r="AC355" s="31">
        <f t="shared" si="21"/>
        <v>61020</v>
      </c>
      <c r="AD355" s="31"/>
      <c r="AE355" s="4" t="b">
        <f t="shared" si="23"/>
        <v>0</v>
      </c>
      <c r="AF355">
        <v>321000</v>
      </c>
      <c r="AG355" s="5">
        <f t="shared" si="24"/>
        <v>0</v>
      </c>
      <c r="AH355">
        <f t="shared" si="22"/>
        <v>0</v>
      </c>
      <c r="AI355">
        <v>7</v>
      </c>
    </row>
    <row r="356" spans="29:35" x14ac:dyDescent="0.25">
      <c r="AC356" s="31">
        <f t="shared" si="21"/>
        <v>61020</v>
      </c>
      <c r="AD356" s="31"/>
      <c r="AE356" s="4" t="b">
        <f t="shared" si="23"/>
        <v>0</v>
      </c>
      <c r="AF356">
        <v>322000</v>
      </c>
      <c r="AG356" s="5">
        <f t="shared" si="24"/>
        <v>0</v>
      </c>
      <c r="AH356">
        <f t="shared" si="22"/>
        <v>0</v>
      </c>
      <c r="AI356">
        <v>7</v>
      </c>
    </row>
    <row r="357" spans="29:35" x14ac:dyDescent="0.25">
      <c r="AC357" s="31">
        <f t="shared" si="21"/>
        <v>61020</v>
      </c>
      <c r="AD357" s="31"/>
      <c r="AE357" s="4" t="b">
        <f t="shared" si="23"/>
        <v>0</v>
      </c>
      <c r="AF357">
        <v>323000</v>
      </c>
      <c r="AG357" s="5">
        <f t="shared" si="24"/>
        <v>0</v>
      </c>
      <c r="AH357">
        <f t="shared" si="22"/>
        <v>0</v>
      </c>
      <c r="AI357">
        <v>7</v>
      </c>
    </row>
    <row r="358" spans="29:35" x14ac:dyDescent="0.25">
      <c r="AC358" s="31">
        <f t="shared" si="21"/>
        <v>61020</v>
      </c>
      <c r="AD358" s="31"/>
      <c r="AE358" s="4" t="b">
        <f t="shared" si="23"/>
        <v>0</v>
      </c>
      <c r="AF358">
        <v>324000</v>
      </c>
      <c r="AG358" s="5">
        <f t="shared" si="24"/>
        <v>0</v>
      </c>
      <c r="AH358">
        <f t="shared" si="22"/>
        <v>0</v>
      </c>
      <c r="AI358">
        <v>7</v>
      </c>
    </row>
    <row r="359" spans="29:35" x14ac:dyDescent="0.25">
      <c r="AC359" s="31">
        <f t="shared" si="21"/>
        <v>61020</v>
      </c>
      <c r="AD359" s="31"/>
      <c r="AE359" s="4" t="b">
        <f t="shared" si="23"/>
        <v>0</v>
      </c>
      <c r="AF359">
        <v>325000</v>
      </c>
      <c r="AG359" s="5">
        <f t="shared" si="24"/>
        <v>0</v>
      </c>
      <c r="AH359">
        <f t="shared" si="22"/>
        <v>0</v>
      </c>
      <c r="AI359">
        <v>7</v>
      </c>
    </row>
    <row r="360" spans="29:35" x14ac:dyDescent="0.25">
      <c r="AC360" s="31">
        <f t="shared" si="21"/>
        <v>61020</v>
      </c>
      <c r="AD360" s="31"/>
      <c r="AE360" s="4" t="b">
        <f t="shared" si="23"/>
        <v>0</v>
      </c>
      <c r="AF360">
        <v>326000</v>
      </c>
      <c r="AG360" s="5">
        <f t="shared" si="24"/>
        <v>0</v>
      </c>
      <c r="AH360">
        <f t="shared" si="22"/>
        <v>0</v>
      </c>
      <c r="AI360">
        <v>7</v>
      </c>
    </row>
    <row r="361" spans="29:35" x14ac:dyDescent="0.25">
      <c r="AC361" s="31">
        <f t="shared" si="21"/>
        <v>61020</v>
      </c>
      <c r="AD361" s="31"/>
      <c r="AE361" s="4" t="b">
        <f t="shared" si="23"/>
        <v>0</v>
      </c>
      <c r="AF361">
        <v>327000</v>
      </c>
      <c r="AG361" s="5">
        <f t="shared" si="24"/>
        <v>0</v>
      </c>
      <c r="AH361">
        <f t="shared" si="22"/>
        <v>0</v>
      </c>
      <c r="AI361">
        <v>7</v>
      </c>
    </row>
    <row r="362" spans="29:35" x14ac:dyDescent="0.25">
      <c r="AC362" s="31">
        <f t="shared" si="21"/>
        <v>61020</v>
      </c>
      <c r="AD362" s="31"/>
      <c r="AE362" s="4" t="b">
        <f t="shared" si="23"/>
        <v>0</v>
      </c>
      <c r="AF362">
        <v>328000</v>
      </c>
      <c r="AG362" s="5">
        <f t="shared" si="24"/>
        <v>0</v>
      </c>
      <c r="AH362">
        <f t="shared" si="22"/>
        <v>0</v>
      </c>
      <c r="AI362">
        <v>7</v>
      </c>
    </row>
    <row r="363" spans="29:35" x14ac:dyDescent="0.25">
      <c r="AC363" s="31">
        <f t="shared" si="21"/>
        <v>61020</v>
      </c>
      <c r="AD363" s="31"/>
      <c r="AE363" s="4" t="b">
        <f t="shared" si="23"/>
        <v>0</v>
      </c>
      <c r="AF363">
        <v>329000</v>
      </c>
      <c r="AG363" s="5">
        <f t="shared" si="24"/>
        <v>0</v>
      </c>
      <c r="AH363">
        <f t="shared" si="22"/>
        <v>0</v>
      </c>
      <c r="AI363">
        <v>7</v>
      </c>
    </row>
    <row r="364" spans="29:35" x14ac:dyDescent="0.25">
      <c r="AC364" s="31">
        <f t="shared" si="21"/>
        <v>61020</v>
      </c>
      <c r="AD364" s="31"/>
      <c r="AE364" s="4" t="b">
        <f t="shared" si="23"/>
        <v>0</v>
      </c>
      <c r="AF364">
        <v>330000</v>
      </c>
      <c r="AG364" s="5">
        <f t="shared" si="24"/>
        <v>0</v>
      </c>
      <c r="AH364">
        <f t="shared" si="22"/>
        <v>0</v>
      </c>
      <c r="AI364">
        <v>7</v>
      </c>
    </row>
    <row r="365" spans="29:35" x14ac:dyDescent="0.25">
      <c r="AC365" s="31">
        <f t="shared" si="21"/>
        <v>61020</v>
      </c>
      <c r="AD365" s="31"/>
      <c r="AE365" s="4" t="b">
        <f t="shared" si="23"/>
        <v>0</v>
      </c>
      <c r="AF365">
        <v>331000</v>
      </c>
      <c r="AG365" s="5">
        <f t="shared" si="24"/>
        <v>0</v>
      </c>
      <c r="AH365">
        <f t="shared" si="22"/>
        <v>0</v>
      </c>
      <c r="AI365">
        <v>7</v>
      </c>
    </row>
    <row r="366" spans="29:35" x14ac:dyDescent="0.25">
      <c r="AC366" s="31">
        <f t="shared" si="21"/>
        <v>61020</v>
      </c>
      <c r="AD366" s="31"/>
      <c r="AE366" s="4" t="b">
        <f t="shared" si="23"/>
        <v>0</v>
      </c>
      <c r="AF366">
        <v>332000</v>
      </c>
      <c r="AG366" s="5">
        <f t="shared" si="24"/>
        <v>0</v>
      </c>
      <c r="AH366">
        <f t="shared" si="22"/>
        <v>0</v>
      </c>
      <c r="AI366">
        <v>7</v>
      </c>
    </row>
    <row r="367" spans="29:35" x14ac:dyDescent="0.25">
      <c r="AC367" s="31">
        <f t="shared" si="21"/>
        <v>61020</v>
      </c>
      <c r="AD367" s="31"/>
      <c r="AE367" s="4" t="b">
        <f t="shared" si="23"/>
        <v>0</v>
      </c>
      <c r="AF367">
        <v>333000</v>
      </c>
      <c r="AG367" s="5">
        <f t="shared" si="24"/>
        <v>0</v>
      </c>
      <c r="AH367">
        <f t="shared" si="22"/>
        <v>0</v>
      </c>
      <c r="AI367">
        <v>7</v>
      </c>
    </row>
    <row r="368" spans="29:35" x14ac:dyDescent="0.25">
      <c r="AC368" s="31">
        <f t="shared" si="21"/>
        <v>61020</v>
      </c>
      <c r="AD368" s="31"/>
      <c r="AE368" s="4" t="b">
        <f t="shared" si="23"/>
        <v>0</v>
      </c>
      <c r="AF368">
        <v>334000</v>
      </c>
      <c r="AG368" s="5">
        <f t="shared" si="24"/>
        <v>0</v>
      </c>
      <c r="AH368">
        <f t="shared" si="22"/>
        <v>0</v>
      </c>
      <c r="AI368">
        <v>7</v>
      </c>
    </row>
    <row r="369" spans="29:35" x14ac:dyDescent="0.25">
      <c r="AC369" s="31">
        <f t="shared" si="21"/>
        <v>61020</v>
      </c>
      <c r="AD369" s="31"/>
      <c r="AE369" s="4" t="b">
        <f t="shared" si="23"/>
        <v>0</v>
      </c>
      <c r="AF369">
        <v>335000</v>
      </c>
      <c r="AG369" s="5">
        <f t="shared" si="24"/>
        <v>0</v>
      </c>
      <c r="AH369">
        <f t="shared" si="22"/>
        <v>0</v>
      </c>
      <c r="AI369">
        <v>7</v>
      </c>
    </row>
    <row r="370" spans="29:35" x14ac:dyDescent="0.25">
      <c r="AC370" s="31">
        <f t="shared" si="21"/>
        <v>61020</v>
      </c>
      <c r="AD370" s="31"/>
      <c r="AE370" s="4" t="b">
        <f t="shared" si="23"/>
        <v>0</v>
      </c>
      <c r="AF370">
        <v>336000</v>
      </c>
      <c r="AG370" s="5">
        <f t="shared" si="24"/>
        <v>0</v>
      </c>
      <c r="AH370">
        <f t="shared" si="22"/>
        <v>0</v>
      </c>
      <c r="AI370">
        <v>7</v>
      </c>
    </row>
    <row r="371" spans="29:35" x14ac:dyDescent="0.25">
      <c r="AC371" s="31">
        <f t="shared" si="21"/>
        <v>61020</v>
      </c>
      <c r="AD371" s="31"/>
      <c r="AE371" s="4" t="b">
        <f t="shared" si="23"/>
        <v>0</v>
      </c>
      <c r="AF371">
        <v>337000</v>
      </c>
      <c r="AG371" s="5">
        <f t="shared" si="24"/>
        <v>0</v>
      </c>
      <c r="AH371">
        <f t="shared" si="22"/>
        <v>0</v>
      </c>
      <c r="AI371">
        <v>7</v>
      </c>
    </row>
    <row r="372" spans="29:35" x14ac:dyDescent="0.25">
      <c r="AC372" s="31">
        <f t="shared" si="21"/>
        <v>61020</v>
      </c>
      <c r="AD372" s="31"/>
      <c r="AE372" s="4" t="b">
        <f t="shared" si="23"/>
        <v>0</v>
      </c>
      <c r="AF372">
        <v>338000</v>
      </c>
      <c r="AG372" s="5">
        <f t="shared" si="24"/>
        <v>0</v>
      </c>
      <c r="AH372">
        <f t="shared" si="22"/>
        <v>0</v>
      </c>
      <c r="AI372">
        <v>7</v>
      </c>
    </row>
    <row r="373" spans="29:35" x14ac:dyDescent="0.25">
      <c r="AC373" s="31">
        <f t="shared" si="21"/>
        <v>61020</v>
      </c>
      <c r="AD373" s="31"/>
      <c r="AE373" s="4" t="b">
        <f t="shared" si="23"/>
        <v>0</v>
      </c>
      <c r="AF373">
        <v>339000</v>
      </c>
      <c r="AG373" s="5">
        <f t="shared" si="24"/>
        <v>0</v>
      </c>
      <c r="AH373">
        <f t="shared" si="22"/>
        <v>0</v>
      </c>
      <c r="AI373">
        <v>7</v>
      </c>
    </row>
    <row r="374" spans="29:35" x14ac:dyDescent="0.25">
      <c r="AC374" s="31">
        <f t="shared" si="21"/>
        <v>61020</v>
      </c>
      <c r="AD374" s="31"/>
      <c r="AE374" s="4" t="b">
        <f t="shared" si="23"/>
        <v>0</v>
      </c>
      <c r="AF374">
        <v>340000</v>
      </c>
      <c r="AG374" s="5">
        <f t="shared" si="24"/>
        <v>0</v>
      </c>
      <c r="AH374">
        <f t="shared" si="22"/>
        <v>0</v>
      </c>
      <c r="AI374">
        <v>7</v>
      </c>
    </row>
    <row r="375" spans="29:35" x14ac:dyDescent="0.25">
      <c r="AC375" s="31">
        <f t="shared" si="21"/>
        <v>61020</v>
      </c>
      <c r="AD375" s="31"/>
      <c r="AE375" s="4" t="b">
        <f t="shared" si="23"/>
        <v>0</v>
      </c>
      <c r="AF375">
        <v>341000</v>
      </c>
      <c r="AG375" s="5">
        <f t="shared" si="24"/>
        <v>0</v>
      </c>
      <c r="AH375">
        <f t="shared" si="22"/>
        <v>0</v>
      </c>
      <c r="AI375">
        <v>7</v>
      </c>
    </row>
    <row r="376" spans="29:35" x14ac:dyDescent="0.25">
      <c r="AC376" s="31">
        <f t="shared" si="21"/>
        <v>61020</v>
      </c>
      <c r="AD376" s="31"/>
      <c r="AE376" s="4" t="b">
        <f t="shared" si="23"/>
        <v>0</v>
      </c>
      <c r="AF376">
        <v>342000</v>
      </c>
      <c r="AG376" s="5">
        <f t="shared" si="24"/>
        <v>0</v>
      </c>
      <c r="AH376">
        <f t="shared" si="22"/>
        <v>0</v>
      </c>
      <c r="AI376">
        <v>7</v>
      </c>
    </row>
    <row r="377" spans="29:35" x14ac:dyDescent="0.25">
      <c r="AC377" s="31">
        <f t="shared" si="21"/>
        <v>61020</v>
      </c>
      <c r="AD377" s="31"/>
      <c r="AE377" s="4" t="b">
        <f t="shared" si="23"/>
        <v>0</v>
      </c>
      <c r="AF377">
        <v>343000</v>
      </c>
      <c r="AG377" s="5">
        <f t="shared" si="24"/>
        <v>0</v>
      </c>
      <c r="AH377">
        <f t="shared" si="22"/>
        <v>0</v>
      </c>
      <c r="AI377">
        <v>7</v>
      </c>
    </row>
    <row r="378" spans="29:35" x14ac:dyDescent="0.25">
      <c r="AC378" s="31">
        <f t="shared" si="21"/>
        <v>61020</v>
      </c>
      <c r="AD378" s="31"/>
      <c r="AE378" s="4" t="b">
        <f t="shared" si="23"/>
        <v>0</v>
      </c>
      <c r="AF378">
        <v>344000</v>
      </c>
      <c r="AG378" s="5">
        <f t="shared" si="24"/>
        <v>0</v>
      </c>
      <c r="AH378">
        <f t="shared" si="22"/>
        <v>0</v>
      </c>
      <c r="AI378">
        <v>7</v>
      </c>
    </row>
    <row r="379" spans="29:35" x14ac:dyDescent="0.25">
      <c r="AC379" s="31">
        <f t="shared" si="21"/>
        <v>61020</v>
      </c>
      <c r="AD379" s="31"/>
      <c r="AE379" s="4" t="b">
        <f t="shared" si="23"/>
        <v>0</v>
      </c>
      <c r="AF379">
        <v>345000</v>
      </c>
      <c r="AG379" s="5">
        <f t="shared" si="24"/>
        <v>0</v>
      </c>
      <c r="AH379">
        <f t="shared" si="22"/>
        <v>0</v>
      </c>
      <c r="AI379">
        <v>7</v>
      </c>
    </row>
    <row r="380" spans="29:35" x14ac:dyDescent="0.25">
      <c r="AC380" s="31">
        <f t="shared" si="21"/>
        <v>61020</v>
      </c>
      <c r="AD380" s="31"/>
      <c r="AE380" s="4" t="b">
        <f t="shared" si="23"/>
        <v>0</v>
      </c>
      <c r="AF380">
        <v>346000</v>
      </c>
      <c r="AG380" s="5">
        <f t="shared" si="24"/>
        <v>0</v>
      </c>
      <c r="AH380">
        <f t="shared" si="22"/>
        <v>0</v>
      </c>
      <c r="AI380">
        <v>7</v>
      </c>
    </row>
    <row r="381" spans="29:35" x14ac:dyDescent="0.25">
      <c r="AC381" s="31">
        <f t="shared" si="21"/>
        <v>61020</v>
      </c>
      <c r="AD381" s="31"/>
      <c r="AE381" s="4" t="b">
        <f t="shared" si="23"/>
        <v>0</v>
      </c>
      <c r="AF381">
        <v>347000</v>
      </c>
      <c r="AG381" s="5">
        <f t="shared" si="24"/>
        <v>0</v>
      </c>
      <c r="AH381">
        <f t="shared" si="22"/>
        <v>0</v>
      </c>
      <c r="AI381">
        <v>7</v>
      </c>
    </row>
    <row r="382" spans="29:35" x14ac:dyDescent="0.25">
      <c r="AC382" s="31">
        <f t="shared" ref="AC382:AC445" si="25">SUM(AC381)</f>
        <v>61020</v>
      </c>
      <c r="AD382" s="31"/>
      <c r="AE382" s="4" t="b">
        <f t="shared" si="23"/>
        <v>0</v>
      </c>
      <c r="AF382">
        <v>348000</v>
      </c>
      <c r="AG382" s="5">
        <f t="shared" si="24"/>
        <v>0</v>
      </c>
      <c r="AH382">
        <f t="shared" si="22"/>
        <v>0</v>
      </c>
      <c r="AI382">
        <v>7</v>
      </c>
    </row>
    <row r="383" spans="29:35" x14ac:dyDescent="0.25">
      <c r="AC383" s="31">
        <f t="shared" si="25"/>
        <v>61020</v>
      </c>
      <c r="AD383" s="31"/>
      <c r="AE383" s="4" t="b">
        <f t="shared" si="23"/>
        <v>0</v>
      </c>
      <c r="AF383">
        <v>349000</v>
      </c>
      <c r="AG383" s="5">
        <f t="shared" si="24"/>
        <v>0</v>
      </c>
      <c r="AH383">
        <f t="shared" si="22"/>
        <v>0</v>
      </c>
      <c r="AI383">
        <v>7</v>
      </c>
    </row>
    <row r="384" spans="29:35" x14ac:dyDescent="0.25">
      <c r="AC384" s="31">
        <f t="shared" si="25"/>
        <v>61020</v>
      </c>
      <c r="AD384" s="31"/>
      <c r="AE384" s="4" t="b">
        <f t="shared" si="23"/>
        <v>0</v>
      </c>
      <c r="AF384">
        <v>350000</v>
      </c>
      <c r="AG384" s="5">
        <f t="shared" si="24"/>
        <v>0</v>
      </c>
      <c r="AH384">
        <f t="shared" si="22"/>
        <v>0</v>
      </c>
      <c r="AI384">
        <v>7</v>
      </c>
    </row>
    <row r="385" spans="29:35" x14ac:dyDescent="0.25">
      <c r="AC385" s="31">
        <f t="shared" si="25"/>
        <v>61020</v>
      </c>
      <c r="AD385" s="31"/>
      <c r="AE385" s="4" t="b">
        <f t="shared" si="23"/>
        <v>0</v>
      </c>
      <c r="AF385">
        <v>351000</v>
      </c>
      <c r="AG385" s="5">
        <f t="shared" si="24"/>
        <v>0</v>
      </c>
      <c r="AH385">
        <f t="shared" si="22"/>
        <v>0</v>
      </c>
      <c r="AI385">
        <v>7</v>
      </c>
    </row>
    <row r="386" spans="29:35" x14ac:dyDescent="0.25">
      <c r="AC386" s="31">
        <f t="shared" si="25"/>
        <v>61020</v>
      </c>
      <c r="AD386" s="31"/>
      <c r="AE386" s="4" t="b">
        <f t="shared" si="23"/>
        <v>0</v>
      </c>
      <c r="AF386">
        <v>352000</v>
      </c>
      <c r="AG386" s="5">
        <f t="shared" si="24"/>
        <v>0</v>
      </c>
      <c r="AH386">
        <f t="shared" si="22"/>
        <v>0</v>
      </c>
      <c r="AI386">
        <v>7</v>
      </c>
    </row>
    <row r="387" spans="29:35" x14ac:dyDescent="0.25">
      <c r="AC387" s="31">
        <f t="shared" si="25"/>
        <v>61020</v>
      </c>
      <c r="AD387" s="31"/>
      <c r="AE387" s="4" t="b">
        <f t="shared" si="23"/>
        <v>0</v>
      </c>
      <c r="AF387">
        <v>353000</v>
      </c>
      <c r="AG387" s="5">
        <f t="shared" si="24"/>
        <v>0</v>
      </c>
      <c r="AH387">
        <f t="shared" si="22"/>
        <v>0</v>
      </c>
      <c r="AI387">
        <v>7</v>
      </c>
    </row>
    <row r="388" spans="29:35" x14ac:dyDescent="0.25">
      <c r="AC388" s="31">
        <f t="shared" si="25"/>
        <v>61020</v>
      </c>
      <c r="AD388" s="31"/>
      <c r="AE388" s="4" t="b">
        <f t="shared" si="23"/>
        <v>0</v>
      </c>
      <c r="AF388">
        <v>354000</v>
      </c>
      <c r="AG388" s="5">
        <f t="shared" si="24"/>
        <v>0</v>
      </c>
      <c r="AH388">
        <f t="shared" si="22"/>
        <v>0</v>
      </c>
      <c r="AI388">
        <v>7</v>
      </c>
    </row>
    <row r="389" spans="29:35" x14ac:dyDescent="0.25">
      <c r="AC389" s="31">
        <f t="shared" si="25"/>
        <v>61020</v>
      </c>
      <c r="AD389" s="31"/>
      <c r="AE389" s="4" t="b">
        <f t="shared" si="23"/>
        <v>0</v>
      </c>
      <c r="AF389">
        <v>355000</v>
      </c>
      <c r="AG389" s="5">
        <f t="shared" si="24"/>
        <v>0</v>
      </c>
      <c r="AH389">
        <f t="shared" si="22"/>
        <v>0</v>
      </c>
      <c r="AI389">
        <v>7</v>
      </c>
    </row>
    <row r="390" spans="29:35" x14ac:dyDescent="0.25">
      <c r="AC390" s="31">
        <f t="shared" si="25"/>
        <v>61020</v>
      </c>
      <c r="AD390" s="31"/>
      <c r="AE390" s="4" t="b">
        <f t="shared" si="23"/>
        <v>0</v>
      </c>
      <c r="AF390">
        <v>356000</v>
      </c>
      <c r="AG390" s="5">
        <f t="shared" si="24"/>
        <v>0</v>
      </c>
      <c r="AH390">
        <f t="shared" si="22"/>
        <v>0</v>
      </c>
      <c r="AI390">
        <v>7</v>
      </c>
    </row>
    <row r="391" spans="29:35" x14ac:dyDescent="0.25">
      <c r="AC391" s="31">
        <f t="shared" si="25"/>
        <v>61020</v>
      </c>
      <c r="AD391" s="31"/>
      <c r="AE391" s="4" t="b">
        <f t="shared" si="23"/>
        <v>0</v>
      </c>
      <c r="AF391">
        <v>357000</v>
      </c>
      <c r="AG391" s="5">
        <f t="shared" si="24"/>
        <v>0</v>
      </c>
      <c r="AH391">
        <f t="shared" si="22"/>
        <v>0</v>
      </c>
      <c r="AI391">
        <v>7</v>
      </c>
    </row>
    <row r="392" spans="29:35" x14ac:dyDescent="0.25">
      <c r="AC392" s="31">
        <f t="shared" si="25"/>
        <v>61020</v>
      </c>
      <c r="AD392" s="31"/>
      <c r="AE392" s="4" t="b">
        <f t="shared" si="23"/>
        <v>0</v>
      </c>
      <c r="AF392">
        <v>358000</v>
      </c>
      <c r="AG392" s="5">
        <f t="shared" si="24"/>
        <v>0</v>
      </c>
      <c r="AH392">
        <f t="shared" si="22"/>
        <v>0</v>
      </c>
      <c r="AI392">
        <v>7</v>
      </c>
    </row>
    <row r="393" spans="29:35" x14ac:dyDescent="0.25">
      <c r="AC393" s="31">
        <f t="shared" si="25"/>
        <v>61020</v>
      </c>
      <c r="AD393" s="31"/>
      <c r="AE393" s="4" t="b">
        <f t="shared" si="23"/>
        <v>0</v>
      </c>
      <c r="AF393">
        <v>359000</v>
      </c>
      <c r="AG393" s="5">
        <f t="shared" si="24"/>
        <v>0</v>
      </c>
      <c r="AH393">
        <f t="shared" si="22"/>
        <v>0</v>
      </c>
      <c r="AI393">
        <v>7</v>
      </c>
    </row>
    <row r="394" spans="29:35" x14ac:dyDescent="0.25">
      <c r="AC394" s="31">
        <f t="shared" si="25"/>
        <v>61020</v>
      </c>
      <c r="AD394" s="31"/>
      <c r="AE394" s="4" t="b">
        <f t="shared" si="23"/>
        <v>0</v>
      </c>
      <c r="AF394">
        <v>360000</v>
      </c>
      <c r="AG394" s="5">
        <f t="shared" si="24"/>
        <v>0</v>
      </c>
      <c r="AH394">
        <f t="shared" si="22"/>
        <v>0</v>
      </c>
      <c r="AI394">
        <v>7</v>
      </c>
    </row>
    <row r="395" spans="29:35" x14ac:dyDescent="0.25">
      <c r="AC395" s="31">
        <f t="shared" si="25"/>
        <v>61020</v>
      </c>
      <c r="AD395" s="31"/>
      <c r="AE395" s="4" t="b">
        <f t="shared" si="23"/>
        <v>0</v>
      </c>
      <c r="AF395">
        <v>361000</v>
      </c>
      <c r="AG395" s="5">
        <f t="shared" si="24"/>
        <v>0</v>
      </c>
      <c r="AH395">
        <f t="shared" si="22"/>
        <v>0</v>
      </c>
      <c r="AI395">
        <v>7</v>
      </c>
    </row>
    <row r="396" spans="29:35" x14ac:dyDescent="0.25">
      <c r="AC396" s="31">
        <f t="shared" si="25"/>
        <v>61020</v>
      </c>
      <c r="AD396" s="31"/>
      <c r="AE396" s="4" t="b">
        <f t="shared" si="23"/>
        <v>0</v>
      </c>
      <c r="AF396">
        <v>362000</v>
      </c>
      <c r="AG396" s="5">
        <f t="shared" si="24"/>
        <v>0</v>
      </c>
      <c r="AH396">
        <f t="shared" si="22"/>
        <v>0</v>
      </c>
      <c r="AI396">
        <v>7</v>
      </c>
    </row>
    <row r="397" spans="29:35" x14ac:dyDescent="0.25">
      <c r="AC397" s="31">
        <f t="shared" si="25"/>
        <v>61020</v>
      </c>
      <c r="AD397" s="31"/>
      <c r="AE397" s="4" t="b">
        <f t="shared" si="23"/>
        <v>0</v>
      </c>
      <c r="AF397">
        <v>363000</v>
      </c>
      <c r="AG397" s="5">
        <f t="shared" si="24"/>
        <v>0</v>
      </c>
      <c r="AH397">
        <f t="shared" si="22"/>
        <v>0</v>
      </c>
      <c r="AI397">
        <v>7</v>
      </c>
    </row>
    <row r="398" spans="29:35" x14ac:dyDescent="0.25">
      <c r="AC398" s="31">
        <f t="shared" si="25"/>
        <v>61020</v>
      </c>
      <c r="AD398" s="31"/>
      <c r="AE398" s="4" t="b">
        <f t="shared" si="23"/>
        <v>0</v>
      </c>
      <c r="AF398">
        <v>364000</v>
      </c>
      <c r="AG398" s="5">
        <f t="shared" si="24"/>
        <v>0</v>
      </c>
      <c r="AH398">
        <f t="shared" si="22"/>
        <v>0</v>
      </c>
      <c r="AI398">
        <v>7</v>
      </c>
    </row>
    <row r="399" spans="29:35" x14ac:dyDescent="0.25">
      <c r="AC399" s="31">
        <f t="shared" si="25"/>
        <v>61020</v>
      </c>
      <c r="AD399" s="31"/>
      <c r="AE399" s="4" t="b">
        <f t="shared" si="23"/>
        <v>0</v>
      </c>
      <c r="AF399">
        <v>365000</v>
      </c>
      <c r="AG399" s="5">
        <f t="shared" si="24"/>
        <v>0</v>
      </c>
      <c r="AH399">
        <f t="shared" si="22"/>
        <v>0</v>
      </c>
      <c r="AI399">
        <v>7</v>
      </c>
    </row>
    <row r="400" spans="29:35" x14ac:dyDescent="0.25">
      <c r="AC400" s="31">
        <f t="shared" si="25"/>
        <v>61020</v>
      </c>
      <c r="AD400" s="31"/>
      <c r="AE400" s="4" t="b">
        <f t="shared" si="23"/>
        <v>0</v>
      </c>
      <c r="AF400">
        <v>366000</v>
      </c>
      <c r="AG400" s="5">
        <f t="shared" si="24"/>
        <v>0</v>
      </c>
      <c r="AH400">
        <f t="shared" si="22"/>
        <v>0</v>
      </c>
      <c r="AI400">
        <v>7</v>
      </c>
    </row>
    <row r="401" spans="29:35" x14ac:dyDescent="0.25">
      <c r="AC401" s="31">
        <f t="shared" si="25"/>
        <v>61020</v>
      </c>
      <c r="AD401" s="31"/>
      <c r="AE401" s="4" t="b">
        <f t="shared" si="23"/>
        <v>0</v>
      </c>
      <c r="AF401">
        <v>367000</v>
      </c>
      <c r="AG401" s="5">
        <f t="shared" si="24"/>
        <v>0</v>
      </c>
      <c r="AH401">
        <f t="shared" si="22"/>
        <v>0</v>
      </c>
      <c r="AI401">
        <v>7</v>
      </c>
    </row>
    <row r="402" spans="29:35" x14ac:dyDescent="0.25">
      <c r="AC402" s="31">
        <f t="shared" si="25"/>
        <v>61020</v>
      </c>
      <c r="AD402" s="31"/>
      <c r="AE402" s="4" t="b">
        <f t="shared" si="23"/>
        <v>0</v>
      </c>
      <c r="AF402">
        <v>368000</v>
      </c>
      <c r="AG402" s="5">
        <f t="shared" si="24"/>
        <v>0</v>
      </c>
      <c r="AH402">
        <f t="shared" si="22"/>
        <v>0</v>
      </c>
      <c r="AI402">
        <v>7</v>
      </c>
    </row>
    <row r="403" spans="29:35" x14ac:dyDescent="0.25">
      <c r="AC403" s="31">
        <f t="shared" si="25"/>
        <v>61020</v>
      </c>
      <c r="AD403" s="31"/>
      <c r="AE403" s="4" t="b">
        <f t="shared" si="23"/>
        <v>0</v>
      </c>
      <c r="AF403">
        <v>369000</v>
      </c>
      <c r="AG403" s="5">
        <f t="shared" si="24"/>
        <v>0</v>
      </c>
      <c r="AH403">
        <f t="shared" si="22"/>
        <v>0</v>
      </c>
      <c r="AI403">
        <v>7</v>
      </c>
    </row>
    <row r="404" spans="29:35" x14ac:dyDescent="0.25">
      <c r="AC404" s="31">
        <f t="shared" si="25"/>
        <v>61020</v>
      </c>
      <c r="AD404" s="31"/>
      <c r="AE404" s="4" t="b">
        <f t="shared" si="23"/>
        <v>0</v>
      </c>
      <c r="AF404">
        <v>370000</v>
      </c>
      <c r="AG404" s="5">
        <f t="shared" si="24"/>
        <v>0</v>
      </c>
      <c r="AH404">
        <f t="shared" si="22"/>
        <v>0</v>
      </c>
      <c r="AI404">
        <v>7</v>
      </c>
    </row>
    <row r="405" spans="29:35" x14ac:dyDescent="0.25">
      <c r="AC405" s="31">
        <f t="shared" si="25"/>
        <v>61020</v>
      </c>
      <c r="AD405" s="31"/>
      <c r="AE405" s="4" t="b">
        <f t="shared" si="23"/>
        <v>0</v>
      </c>
      <c r="AF405">
        <v>371000</v>
      </c>
      <c r="AG405" s="5">
        <f t="shared" si="24"/>
        <v>0</v>
      </c>
      <c r="AH405">
        <f t="shared" ref="AH405:AH468" si="26">IF(AG405=TRUE,AI405*1,0)</f>
        <v>0</v>
      </c>
      <c r="AI405">
        <v>7</v>
      </c>
    </row>
    <row r="406" spans="29:35" x14ac:dyDescent="0.25">
      <c r="AC406" s="31">
        <f t="shared" si="25"/>
        <v>61020</v>
      </c>
      <c r="AD406" s="31"/>
      <c r="AE406" s="4" t="b">
        <f t="shared" ref="AE406:AE469" si="27">IF(AC406&gt;AF406,AC406-AF406)</f>
        <v>0</v>
      </c>
      <c r="AF406">
        <v>372000</v>
      </c>
      <c r="AG406" s="5">
        <f t="shared" ref="AG406:AG469" si="28">IF(AE406,TRUE,0)</f>
        <v>0</v>
      </c>
      <c r="AH406">
        <f t="shared" si="26"/>
        <v>0</v>
      </c>
      <c r="AI406">
        <v>7</v>
      </c>
    </row>
    <row r="407" spans="29:35" x14ac:dyDescent="0.25">
      <c r="AC407" s="31">
        <f t="shared" si="25"/>
        <v>61020</v>
      </c>
      <c r="AD407" s="31"/>
      <c r="AE407" s="4" t="b">
        <f t="shared" si="27"/>
        <v>0</v>
      </c>
      <c r="AF407">
        <v>373000</v>
      </c>
      <c r="AG407" s="5">
        <f t="shared" si="28"/>
        <v>0</v>
      </c>
      <c r="AH407">
        <f t="shared" si="26"/>
        <v>0</v>
      </c>
      <c r="AI407">
        <v>7</v>
      </c>
    </row>
    <row r="408" spans="29:35" x14ac:dyDescent="0.25">
      <c r="AC408" s="31">
        <f t="shared" si="25"/>
        <v>61020</v>
      </c>
      <c r="AD408" s="31"/>
      <c r="AE408" s="4" t="b">
        <f t="shared" si="27"/>
        <v>0</v>
      </c>
      <c r="AF408">
        <v>374000</v>
      </c>
      <c r="AG408" s="5">
        <f t="shared" si="28"/>
        <v>0</v>
      </c>
      <c r="AH408">
        <f t="shared" si="26"/>
        <v>0</v>
      </c>
      <c r="AI408">
        <v>7</v>
      </c>
    </row>
    <row r="409" spans="29:35" x14ac:dyDescent="0.25">
      <c r="AC409" s="31">
        <f t="shared" si="25"/>
        <v>61020</v>
      </c>
      <c r="AD409" s="31"/>
      <c r="AE409" s="4" t="b">
        <f t="shared" si="27"/>
        <v>0</v>
      </c>
      <c r="AF409">
        <v>375000</v>
      </c>
      <c r="AG409" s="5">
        <f t="shared" si="28"/>
        <v>0</v>
      </c>
      <c r="AH409">
        <f t="shared" si="26"/>
        <v>0</v>
      </c>
      <c r="AI409">
        <v>7</v>
      </c>
    </row>
    <row r="410" spans="29:35" x14ac:dyDescent="0.25">
      <c r="AC410" s="31">
        <f t="shared" si="25"/>
        <v>61020</v>
      </c>
      <c r="AD410" s="31"/>
      <c r="AE410" s="4" t="b">
        <f t="shared" si="27"/>
        <v>0</v>
      </c>
      <c r="AF410">
        <v>376000</v>
      </c>
      <c r="AG410" s="5">
        <f t="shared" si="28"/>
        <v>0</v>
      </c>
      <c r="AH410">
        <f t="shared" si="26"/>
        <v>0</v>
      </c>
      <c r="AI410">
        <v>7</v>
      </c>
    </row>
    <row r="411" spans="29:35" x14ac:dyDescent="0.25">
      <c r="AC411" s="31">
        <f t="shared" si="25"/>
        <v>61020</v>
      </c>
      <c r="AD411" s="31"/>
      <c r="AE411" s="4" t="b">
        <f t="shared" si="27"/>
        <v>0</v>
      </c>
      <c r="AF411">
        <v>377000</v>
      </c>
      <c r="AG411" s="5">
        <f t="shared" si="28"/>
        <v>0</v>
      </c>
      <c r="AH411">
        <f t="shared" si="26"/>
        <v>0</v>
      </c>
      <c r="AI411">
        <v>7</v>
      </c>
    </row>
    <row r="412" spans="29:35" x14ac:dyDescent="0.25">
      <c r="AC412" s="31">
        <f t="shared" si="25"/>
        <v>61020</v>
      </c>
      <c r="AD412" s="31"/>
      <c r="AE412" s="4" t="b">
        <f t="shared" si="27"/>
        <v>0</v>
      </c>
      <c r="AF412">
        <v>378000</v>
      </c>
      <c r="AG412" s="5">
        <f t="shared" si="28"/>
        <v>0</v>
      </c>
      <c r="AH412">
        <f t="shared" si="26"/>
        <v>0</v>
      </c>
      <c r="AI412">
        <v>7</v>
      </c>
    </row>
    <row r="413" spans="29:35" x14ac:dyDescent="0.25">
      <c r="AC413" s="31">
        <f t="shared" si="25"/>
        <v>61020</v>
      </c>
      <c r="AD413" s="31"/>
      <c r="AE413" s="4" t="b">
        <f t="shared" si="27"/>
        <v>0</v>
      </c>
      <c r="AF413">
        <v>379000</v>
      </c>
      <c r="AG413" s="5">
        <f t="shared" si="28"/>
        <v>0</v>
      </c>
      <c r="AH413">
        <f t="shared" si="26"/>
        <v>0</v>
      </c>
      <c r="AI413">
        <v>7</v>
      </c>
    </row>
    <row r="414" spans="29:35" x14ac:dyDescent="0.25">
      <c r="AC414" s="31">
        <f t="shared" si="25"/>
        <v>61020</v>
      </c>
      <c r="AD414" s="31"/>
      <c r="AE414" s="4" t="b">
        <f t="shared" si="27"/>
        <v>0</v>
      </c>
      <c r="AF414">
        <v>380000</v>
      </c>
      <c r="AG414" s="5">
        <f t="shared" si="28"/>
        <v>0</v>
      </c>
      <c r="AH414">
        <f t="shared" si="26"/>
        <v>0</v>
      </c>
      <c r="AI414">
        <v>7</v>
      </c>
    </row>
    <row r="415" spans="29:35" x14ac:dyDescent="0.25">
      <c r="AC415" s="31">
        <f t="shared" si="25"/>
        <v>61020</v>
      </c>
      <c r="AD415" s="31"/>
      <c r="AE415" s="4" t="b">
        <f t="shared" si="27"/>
        <v>0</v>
      </c>
      <c r="AF415">
        <v>381000</v>
      </c>
      <c r="AG415" s="5">
        <f t="shared" si="28"/>
        <v>0</v>
      </c>
      <c r="AH415">
        <f t="shared" si="26"/>
        <v>0</v>
      </c>
      <c r="AI415">
        <v>7</v>
      </c>
    </row>
    <row r="416" spans="29:35" x14ac:dyDescent="0.25">
      <c r="AC416" s="31">
        <f t="shared" si="25"/>
        <v>61020</v>
      </c>
      <c r="AD416" s="31"/>
      <c r="AE416" s="4" t="b">
        <f t="shared" si="27"/>
        <v>0</v>
      </c>
      <c r="AF416">
        <v>382000</v>
      </c>
      <c r="AG416" s="5">
        <f t="shared" si="28"/>
        <v>0</v>
      </c>
      <c r="AH416">
        <f t="shared" si="26"/>
        <v>0</v>
      </c>
      <c r="AI416">
        <v>7</v>
      </c>
    </row>
    <row r="417" spans="29:35" x14ac:dyDescent="0.25">
      <c r="AC417" s="31">
        <f t="shared" si="25"/>
        <v>61020</v>
      </c>
      <c r="AD417" s="31"/>
      <c r="AE417" s="4" t="b">
        <f t="shared" si="27"/>
        <v>0</v>
      </c>
      <c r="AF417">
        <v>383000</v>
      </c>
      <c r="AG417" s="5">
        <f t="shared" si="28"/>
        <v>0</v>
      </c>
      <c r="AH417">
        <f t="shared" si="26"/>
        <v>0</v>
      </c>
      <c r="AI417">
        <v>7</v>
      </c>
    </row>
    <row r="418" spans="29:35" x14ac:dyDescent="0.25">
      <c r="AC418" s="31">
        <f t="shared" si="25"/>
        <v>61020</v>
      </c>
      <c r="AD418" s="31"/>
      <c r="AE418" s="4" t="b">
        <f t="shared" si="27"/>
        <v>0</v>
      </c>
      <c r="AF418">
        <v>384000</v>
      </c>
      <c r="AG418" s="5">
        <f t="shared" si="28"/>
        <v>0</v>
      </c>
      <c r="AH418">
        <f t="shared" si="26"/>
        <v>0</v>
      </c>
      <c r="AI418">
        <v>7</v>
      </c>
    </row>
    <row r="419" spans="29:35" x14ac:dyDescent="0.25">
      <c r="AC419" s="31">
        <f t="shared" si="25"/>
        <v>61020</v>
      </c>
      <c r="AD419" s="31"/>
      <c r="AE419" s="4" t="b">
        <f t="shared" si="27"/>
        <v>0</v>
      </c>
      <c r="AF419">
        <v>385000</v>
      </c>
      <c r="AG419" s="5">
        <f t="shared" si="28"/>
        <v>0</v>
      </c>
      <c r="AH419">
        <f t="shared" si="26"/>
        <v>0</v>
      </c>
      <c r="AI419">
        <v>7</v>
      </c>
    </row>
    <row r="420" spans="29:35" x14ac:dyDescent="0.25">
      <c r="AC420" s="31">
        <f t="shared" si="25"/>
        <v>61020</v>
      </c>
      <c r="AD420" s="31"/>
      <c r="AE420" s="4" t="b">
        <f t="shared" si="27"/>
        <v>0</v>
      </c>
      <c r="AF420">
        <v>386000</v>
      </c>
      <c r="AG420" s="5">
        <f t="shared" si="28"/>
        <v>0</v>
      </c>
      <c r="AH420">
        <f t="shared" si="26"/>
        <v>0</v>
      </c>
      <c r="AI420">
        <v>7</v>
      </c>
    </row>
    <row r="421" spans="29:35" x14ac:dyDescent="0.25">
      <c r="AC421" s="31">
        <f t="shared" si="25"/>
        <v>61020</v>
      </c>
      <c r="AD421" s="31"/>
      <c r="AE421" s="4" t="b">
        <f t="shared" si="27"/>
        <v>0</v>
      </c>
      <c r="AF421">
        <v>387000</v>
      </c>
      <c r="AG421" s="5">
        <f t="shared" si="28"/>
        <v>0</v>
      </c>
      <c r="AH421">
        <f t="shared" si="26"/>
        <v>0</v>
      </c>
      <c r="AI421">
        <v>7</v>
      </c>
    </row>
    <row r="422" spans="29:35" x14ac:dyDescent="0.25">
      <c r="AC422" s="31">
        <f t="shared" si="25"/>
        <v>61020</v>
      </c>
      <c r="AD422" s="31"/>
      <c r="AE422" s="4" t="b">
        <f t="shared" si="27"/>
        <v>0</v>
      </c>
      <c r="AF422">
        <v>388000</v>
      </c>
      <c r="AG422" s="5">
        <f t="shared" si="28"/>
        <v>0</v>
      </c>
      <c r="AH422">
        <f t="shared" si="26"/>
        <v>0</v>
      </c>
      <c r="AI422">
        <v>7</v>
      </c>
    </row>
    <row r="423" spans="29:35" x14ac:dyDescent="0.25">
      <c r="AC423" s="31">
        <f t="shared" si="25"/>
        <v>61020</v>
      </c>
      <c r="AD423" s="31"/>
      <c r="AE423" s="4" t="b">
        <f t="shared" si="27"/>
        <v>0</v>
      </c>
      <c r="AF423">
        <v>389000</v>
      </c>
      <c r="AG423" s="5">
        <f t="shared" si="28"/>
        <v>0</v>
      </c>
      <c r="AH423">
        <f t="shared" si="26"/>
        <v>0</v>
      </c>
      <c r="AI423">
        <v>7</v>
      </c>
    </row>
    <row r="424" spans="29:35" x14ac:dyDescent="0.25">
      <c r="AC424" s="31">
        <f t="shared" si="25"/>
        <v>61020</v>
      </c>
      <c r="AD424" s="31"/>
      <c r="AE424" s="4" t="b">
        <f t="shared" si="27"/>
        <v>0</v>
      </c>
      <c r="AF424">
        <v>390000</v>
      </c>
      <c r="AG424" s="5">
        <f t="shared" si="28"/>
        <v>0</v>
      </c>
      <c r="AH424">
        <f t="shared" si="26"/>
        <v>0</v>
      </c>
      <c r="AI424">
        <v>7</v>
      </c>
    </row>
    <row r="425" spans="29:35" x14ac:dyDescent="0.25">
      <c r="AC425" s="31">
        <f t="shared" si="25"/>
        <v>61020</v>
      </c>
      <c r="AD425" s="31"/>
      <c r="AE425" s="4" t="b">
        <f t="shared" si="27"/>
        <v>0</v>
      </c>
      <c r="AF425">
        <v>391000</v>
      </c>
      <c r="AG425" s="5">
        <f t="shared" si="28"/>
        <v>0</v>
      </c>
      <c r="AH425">
        <f t="shared" si="26"/>
        <v>0</v>
      </c>
      <c r="AI425">
        <v>7</v>
      </c>
    </row>
    <row r="426" spans="29:35" x14ac:dyDescent="0.25">
      <c r="AC426" s="31">
        <f t="shared" si="25"/>
        <v>61020</v>
      </c>
      <c r="AD426" s="31"/>
      <c r="AE426" s="4" t="b">
        <f t="shared" si="27"/>
        <v>0</v>
      </c>
      <c r="AF426">
        <v>392000</v>
      </c>
      <c r="AG426" s="5">
        <f t="shared" si="28"/>
        <v>0</v>
      </c>
      <c r="AH426">
        <f t="shared" si="26"/>
        <v>0</v>
      </c>
      <c r="AI426">
        <v>7</v>
      </c>
    </row>
    <row r="427" spans="29:35" x14ac:dyDescent="0.25">
      <c r="AC427" s="31">
        <f t="shared" si="25"/>
        <v>61020</v>
      </c>
      <c r="AD427" s="31"/>
      <c r="AE427" s="4" t="b">
        <f t="shared" si="27"/>
        <v>0</v>
      </c>
      <c r="AF427">
        <v>393000</v>
      </c>
      <c r="AG427" s="5">
        <f t="shared" si="28"/>
        <v>0</v>
      </c>
      <c r="AH427">
        <f t="shared" si="26"/>
        <v>0</v>
      </c>
      <c r="AI427">
        <v>7</v>
      </c>
    </row>
    <row r="428" spans="29:35" x14ac:dyDescent="0.25">
      <c r="AC428" s="31">
        <f t="shared" si="25"/>
        <v>61020</v>
      </c>
      <c r="AD428" s="31"/>
      <c r="AE428" s="4" t="b">
        <f t="shared" si="27"/>
        <v>0</v>
      </c>
      <c r="AF428">
        <v>394000</v>
      </c>
      <c r="AG428" s="5">
        <f t="shared" si="28"/>
        <v>0</v>
      </c>
      <c r="AH428">
        <f t="shared" si="26"/>
        <v>0</v>
      </c>
      <c r="AI428">
        <v>7</v>
      </c>
    </row>
    <row r="429" spans="29:35" x14ac:dyDescent="0.25">
      <c r="AC429" s="31">
        <f t="shared" si="25"/>
        <v>61020</v>
      </c>
      <c r="AD429" s="31"/>
      <c r="AE429" s="4" t="b">
        <f t="shared" si="27"/>
        <v>0</v>
      </c>
      <c r="AF429">
        <v>395000</v>
      </c>
      <c r="AG429" s="5">
        <f t="shared" si="28"/>
        <v>0</v>
      </c>
      <c r="AH429">
        <f t="shared" si="26"/>
        <v>0</v>
      </c>
      <c r="AI429">
        <v>7</v>
      </c>
    </row>
    <row r="430" spans="29:35" x14ac:dyDescent="0.25">
      <c r="AC430" s="31">
        <f t="shared" si="25"/>
        <v>61020</v>
      </c>
      <c r="AD430" s="31"/>
      <c r="AE430" s="4" t="b">
        <f t="shared" si="27"/>
        <v>0</v>
      </c>
      <c r="AF430">
        <v>396000</v>
      </c>
      <c r="AG430" s="5">
        <f t="shared" si="28"/>
        <v>0</v>
      </c>
      <c r="AH430">
        <f t="shared" si="26"/>
        <v>0</v>
      </c>
      <c r="AI430">
        <v>7</v>
      </c>
    </row>
    <row r="431" spans="29:35" x14ac:dyDescent="0.25">
      <c r="AC431" s="31">
        <f t="shared" si="25"/>
        <v>61020</v>
      </c>
      <c r="AD431" s="31"/>
      <c r="AE431" s="4" t="b">
        <f t="shared" si="27"/>
        <v>0</v>
      </c>
      <c r="AF431">
        <v>397000</v>
      </c>
      <c r="AG431" s="5">
        <f t="shared" si="28"/>
        <v>0</v>
      </c>
      <c r="AH431">
        <f t="shared" si="26"/>
        <v>0</v>
      </c>
      <c r="AI431">
        <v>7</v>
      </c>
    </row>
    <row r="432" spans="29:35" x14ac:dyDescent="0.25">
      <c r="AC432" s="31">
        <f t="shared" si="25"/>
        <v>61020</v>
      </c>
      <c r="AD432" s="31"/>
      <c r="AE432" s="4" t="b">
        <f t="shared" si="27"/>
        <v>0</v>
      </c>
      <c r="AF432">
        <v>398000</v>
      </c>
      <c r="AG432" s="5">
        <f t="shared" si="28"/>
        <v>0</v>
      </c>
      <c r="AH432">
        <f t="shared" si="26"/>
        <v>0</v>
      </c>
      <c r="AI432">
        <v>7</v>
      </c>
    </row>
    <row r="433" spans="29:35" x14ac:dyDescent="0.25">
      <c r="AC433" s="31">
        <f t="shared" si="25"/>
        <v>61020</v>
      </c>
      <c r="AD433" s="31"/>
      <c r="AE433" s="4" t="b">
        <f t="shared" si="27"/>
        <v>0</v>
      </c>
      <c r="AF433">
        <v>399000</v>
      </c>
      <c r="AG433" s="5">
        <f t="shared" si="28"/>
        <v>0</v>
      </c>
      <c r="AH433">
        <f t="shared" si="26"/>
        <v>0</v>
      </c>
      <c r="AI433">
        <v>7</v>
      </c>
    </row>
    <row r="434" spans="29:35" x14ac:dyDescent="0.25">
      <c r="AC434" s="31">
        <f t="shared" si="25"/>
        <v>61020</v>
      </c>
      <c r="AD434" s="31"/>
      <c r="AE434" s="4" t="b">
        <f t="shared" si="27"/>
        <v>0</v>
      </c>
      <c r="AF434">
        <v>400000</v>
      </c>
      <c r="AG434" s="5">
        <f t="shared" si="28"/>
        <v>0</v>
      </c>
      <c r="AH434">
        <f t="shared" si="26"/>
        <v>0</v>
      </c>
      <c r="AI434">
        <v>7</v>
      </c>
    </row>
    <row r="435" spans="29:35" x14ac:dyDescent="0.25">
      <c r="AC435" s="31">
        <f t="shared" si="25"/>
        <v>61020</v>
      </c>
      <c r="AD435" s="31"/>
      <c r="AE435" s="4" t="b">
        <f t="shared" si="27"/>
        <v>0</v>
      </c>
      <c r="AF435">
        <v>401000</v>
      </c>
      <c r="AG435" s="5">
        <f t="shared" si="28"/>
        <v>0</v>
      </c>
      <c r="AH435">
        <f t="shared" si="26"/>
        <v>0</v>
      </c>
      <c r="AI435">
        <v>7</v>
      </c>
    </row>
    <row r="436" spans="29:35" x14ac:dyDescent="0.25">
      <c r="AC436" s="31">
        <f t="shared" si="25"/>
        <v>61020</v>
      </c>
      <c r="AD436" s="31"/>
      <c r="AE436" s="4" t="b">
        <f t="shared" si="27"/>
        <v>0</v>
      </c>
      <c r="AF436">
        <v>402000</v>
      </c>
      <c r="AG436" s="5">
        <f t="shared" si="28"/>
        <v>0</v>
      </c>
      <c r="AH436">
        <f t="shared" si="26"/>
        <v>0</v>
      </c>
      <c r="AI436">
        <v>7</v>
      </c>
    </row>
    <row r="437" spans="29:35" x14ac:dyDescent="0.25">
      <c r="AC437" s="31">
        <f t="shared" si="25"/>
        <v>61020</v>
      </c>
      <c r="AD437" s="31"/>
      <c r="AE437" s="4" t="b">
        <f t="shared" si="27"/>
        <v>0</v>
      </c>
      <c r="AF437">
        <v>403000</v>
      </c>
      <c r="AG437" s="5">
        <f t="shared" si="28"/>
        <v>0</v>
      </c>
      <c r="AH437">
        <f t="shared" si="26"/>
        <v>0</v>
      </c>
      <c r="AI437">
        <v>7</v>
      </c>
    </row>
    <row r="438" spans="29:35" x14ac:dyDescent="0.25">
      <c r="AC438" s="31">
        <f t="shared" si="25"/>
        <v>61020</v>
      </c>
      <c r="AD438" s="31"/>
      <c r="AE438" s="4" t="b">
        <f t="shared" si="27"/>
        <v>0</v>
      </c>
      <c r="AF438">
        <v>404000</v>
      </c>
      <c r="AG438" s="5">
        <f t="shared" si="28"/>
        <v>0</v>
      </c>
      <c r="AH438">
        <f t="shared" si="26"/>
        <v>0</v>
      </c>
      <c r="AI438">
        <v>7</v>
      </c>
    </row>
    <row r="439" spans="29:35" x14ac:dyDescent="0.25">
      <c r="AC439" s="31">
        <f t="shared" si="25"/>
        <v>61020</v>
      </c>
      <c r="AD439" s="31"/>
      <c r="AE439" s="4" t="b">
        <f t="shared" si="27"/>
        <v>0</v>
      </c>
      <c r="AF439">
        <v>405000</v>
      </c>
      <c r="AG439" s="5">
        <f t="shared" si="28"/>
        <v>0</v>
      </c>
      <c r="AH439">
        <f t="shared" si="26"/>
        <v>0</v>
      </c>
      <c r="AI439">
        <v>7</v>
      </c>
    </row>
    <row r="440" spans="29:35" x14ac:dyDescent="0.25">
      <c r="AC440" s="31">
        <f t="shared" si="25"/>
        <v>61020</v>
      </c>
      <c r="AD440" s="31"/>
      <c r="AE440" s="4" t="b">
        <f t="shared" si="27"/>
        <v>0</v>
      </c>
      <c r="AF440">
        <v>406000</v>
      </c>
      <c r="AG440" s="5">
        <f t="shared" si="28"/>
        <v>0</v>
      </c>
      <c r="AH440">
        <f t="shared" si="26"/>
        <v>0</v>
      </c>
      <c r="AI440">
        <v>7</v>
      </c>
    </row>
    <row r="441" spans="29:35" x14ac:dyDescent="0.25">
      <c r="AC441" s="31">
        <f t="shared" si="25"/>
        <v>61020</v>
      </c>
      <c r="AD441" s="31"/>
      <c r="AE441" s="4" t="b">
        <f t="shared" si="27"/>
        <v>0</v>
      </c>
      <c r="AF441">
        <v>407000</v>
      </c>
      <c r="AG441" s="5">
        <f t="shared" si="28"/>
        <v>0</v>
      </c>
      <c r="AH441">
        <f t="shared" si="26"/>
        <v>0</v>
      </c>
      <c r="AI441">
        <v>7</v>
      </c>
    </row>
    <row r="442" spans="29:35" x14ac:dyDescent="0.25">
      <c r="AC442" s="31">
        <f t="shared" si="25"/>
        <v>61020</v>
      </c>
      <c r="AD442" s="31"/>
      <c r="AE442" s="4" t="b">
        <f t="shared" si="27"/>
        <v>0</v>
      </c>
      <c r="AF442">
        <v>408000</v>
      </c>
      <c r="AG442" s="5">
        <f t="shared" si="28"/>
        <v>0</v>
      </c>
      <c r="AH442">
        <f t="shared" si="26"/>
        <v>0</v>
      </c>
      <c r="AI442">
        <v>7</v>
      </c>
    </row>
    <row r="443" spans="29:35" x14ac:dyDescent="0.25">
      <c r="AC443" s="31">
        <f t="shared" si="25"/>
        <v>61020</v>
      </c>
      <c r="AD443" s="31"/>
      <c r="AE443" s="4" t="b">
        <f t="shared" si="27"/>
        <v>0</v>
      </c>
      <c r="AF443">
        <v>409000</v>
      </c>
      <c r="AG443" s="5">
        <f t="shared" si="28"/>
        <v>0</v>
      </c>
      <c r="AH443">
        <f t="shared" si="26"/>
        <v>0</v>
      </c>
      <c r="AI443">
        <v>7</v>
      </c>
    </row>
    <row r="444" spans="29:35" x14ac:dyDescent="0.25">
      <c r="AC444" s="31">
        <f t="shared" si="25"/>
        <v>61020</v>
      </c>
      <c r="AD444" s="31"/>
      <c r="AE444" s="4" t="b">
        <f t="shared" si="27"/>
        <v>0</v>
      </c>
      <c r="AF444">
        <v>410000</v>
      </c>
      <c r="AG444" s="5">
        <f t="shared" si="28"/>
        <v>0</v>
      </c>
      <c r="AH444">
        <f t="shared" si="26"/>
        <v>0</v>
      </c>
      <c r="AI444">
        <v>7</v>
      </c>
    </row>
    <row r="445" spans="29:35" x14ac:dyDescent="0.25">
      <c r="AC445" s="31">
        <f t="shared" si="25"/>
        <v>61020</v>
      </c>
      <c r="AD445" s="31"/>
      <c r="AE445" s="4" t="b">
        <f t="shared" si="27"/>
        <v>0</v>
      </c>
      <c r="AF445">
        <v>411000</v>
      </c>
      <c r="AG445" s="5">
        <f t="shared" si="28"/>
        <v>0</v>
      </c>
      <c r="AH445">
        <f t="shared" si="26"/>
        <v>0</v>
      </c>
      <c r="AI445">
        <v>7</v>
      </c>
    </row>
    <row r="446" spans="29:35" x14ac:dyDescent="0.25">
      <c r="AC446" s="31">
        <f t="shared" ref="AC446:AC509" si="29">SUM(AC445)</f>
        <v>61020</v>
      </c>
      <c r="AD446" s="31"/>
      <c r="AE446" s="4" t="b">
        <f t="shared" si="27"/>
        <v>0</v>
      </c>
      <c r="AF446">
        <v>412000</v>
      </c>
      <c r="AG446" s="5">
        <f t="shared" si="28"/>
        <v>0</v>
      </c>
      <c r="AH446">
        <f t="shared" si="26"/>
        <v>0</v>
      </c>
      <c r="AI446">
        <v>7</v>
      </c>
    </row>
    <row r="447" spans="29:35" x14ac:dyDescent="0.25">
      <c r="AC447" s="31">
        <f t="shared" si="29"/>
        <v>61020</v>
      </c>
      <c r="AD447" s="31"/>
      <c r="AE447" s="4" t="b">
        <f t="shared" si="27"/>
        <v>0</v>
      </c>
      <c r="AF447">
        <v>413000</v>
      </c>
      <c r="AG447" s="5">
        <f t="shared" si="28"/>
        <v>0</v>
      </c>
      <c r="AH447">
        <f t="shared" si="26"/>
        <v>0</v>
      </c>
      <c r="AI447">
        <v>7</v>
      </c>
    </row>
    <row r="448" spans="29:35" x14ac:dyDescent="0.25">
      <c r="AC448" s="31">
        <f t="shared" si="29"/>
        <v>61020</v>
      </c>
      <c r="AD448" s="31"/>
      <c r="AE448" s="4" t="b">
        <f t="shared" si="27"/>
        <v>0</v>
      </c>
      <c r="AF448">
        <v>414000</v>
      </c>
      <c r="AG448" s="5">
        <f t="shared" si="28"/>
        <v>0</v>
      </c>
      <c r="AH448">
        <f t="shared" si="26"/>
        <v>0</v>
      </c>
      <c r="AI448">
        <v>7</v>
      </c>
    </row>
    <row r="449" spans="29:35" x14ac:dyDescent="0.25">
      <c r="AC449" s="31">
        <f t="shared" si="29"/>
        <v>61020</v>
      </c>
      <c r="AD449" s="31"/>
      <c r="AE449" s="4" t="b">
        <f t="shared" si="27"/>
        <v>0</v>
      </c>
      <c r="AF449">
        <v>415000</v>
      </c>
      <c r="AG449" s="5">
        <f t="shared" si="28"/>
        <v>0</v>
      </c>
      <c r="AH449">
        <f t="shared" si="26"/>
        <v>0</v>
      </c>
      <c r="AI449">
        <v>7</v>
      </c>
    </row>
    <row r="450" spans="29:35" x14ac:dyDescent="0.25">
      <c r="AC450" s="31">
        <f t="shared" si="29"/>
        <v>61020</v>
      </c>
      <c r="AD450" s="31"/>
      <c r="AE450" s="4" t="b">
        <f t="shared" si="27"/>
        <v>0</v>
      </c>
      <c r="AF450">
        <v>416000</v>
      </c>
      <c r="AG450" s="5">
        <f t="shared" si="28"/>
        <v>0</v>
      </c>
      <c r="AH450">
        <f t="shared" si="26"/>
        <v>0</v>
      </c>
      <c r="AI450">
        <v>7</v>
      </c>
    </row>
    <row r="451" spans="29:35" x14ac:dyDescent="0.25">
      <c r="AC451" s="31">
        <f t="shared" si="29"/>
        <v>61020</v>
      </c>
      <c r="AD451" s="31"/>
      <c r="AE451" s="4" t="b">
        <f t="shared" si="27"/>
        <v>0</v>
      </c>
      <c r="AF451">
        <v>417000</v>
      </c>
      <c r="AG451" s="5">
        <f t="shared" si="28"/>
        <v>0</v>
      </c>
      <c r="AH451">
        <f t="shared" si="26"/>
        <v>0</v>
      </c>
      <c r="AI451">
        <v>7</v>
      </c>
    </row>
    <row r="452" spans="29:35" x14ac:dyDescent="0.25">
      <c r="AC452" s="31">
        <f t="shared" si="29"/>
        <v>61020</v>
      </c>
      <c r="AD452" s="31"/>
      <c r="AE452" s="4" t="b">
        <f t="shared" si="27"/>
        <v>0</v>
      </c>
      <c r="AF452">
        <v>418000</v>
      </c>
      <c r="AG452" s="5">
        <f t="shared" si="28"/>
        <v>0</v>
      </c>
      <c r="AH452">
        <f t="shared" si="26"/>
        <v>0</v>
      </c>
      <c r="AI452">
        <v>7</v>
      </c>
    </row>
    <row r="453" spans="29:35" x14ac:dyDescent="0.25">
      <c r="AC453" s="31">
        <f t="shared" si="29"/>
        <v>61020</v>
      </c>
      <c r="AD453" s="31"/>
      <c r="AE453" s="4" t="b">
        <f t="shared" si="27"/>
        <v>0</v>
      </c>
      <c r="AF453">
        <v>419000</v>
      </c>
      <c r="AG453" s="5">
        <f t="shared" si="28"/>
        <v>0</v>
      </c>
      <c r="AH453">
        <f t="shared" si="26"/>
        <v>0</v>
      </c>
      <c r="AI453">
        <v>7</v>
      </c>
    </row>
    <row r="454" spans="29:35" x14ac:dyDescent="0.25">
      <c r="AC454" s="31">
        <f t="shared" si="29"/>
        <v>61020</v>
      </c>
      <c r="AD454" s="31"/>
      <c r="AE454" s="4" t="b">
        <f t="shared" si="27"/>
        <v>0</v>
      </c>
      <c r="AF454">
        <v>420000</v>
      </c>
      <c r="AG454" s="5">
        <f t="shared" si="28"/>
        <v>0</v>
      </c>
      <c r="AH454">
        <f t="shared" si="26"/>
        <v>0</v>
      </c>
      <c r="AI454">
        <v>7</v>
      </c>
    </row>
    <row r="455" spans="29:35" x14ac:dyDescent="0.25">
      <c r="AC455" s="31">
        <f t="shared" si="29"/>
        <v>61020</v>
      </c>
      <c r="AD455" s="31"/>
      <c r="AE455" s="4" t="b">
        <f t="shared" si="27"/>
        <v>0</v>
      </c>
      <c r="AF455">
        <v>421000</v>
      </c>
      <c r="AG455" s="5">
        <f t="shared" si="28"/>
        <v>0</v>
      </c>
      <c r="AH455">
        <f t="shared" si="26"/>
        <v>0</v>
      </c>
      <c r="AI455">
        <v>7</v>
      </c>
    </row>
    <row r="456" spans="29:35" x14ac:dyDescent="0.25">
      <c r="AC456" s="31">
        <f t="shared" si="29"/>
        <v>61020</v>
      </c>
      <c r="AD456" s="31"/>
      <c r="AE456" s="4" t="b">
        <f t="shared" si="27"/>
        <v>0</v>
      </c>
      <c r="AF456">
        <v>422000</v>
      </c>
      <c r="AG456" s="5">
        <f t="shared" si="28"/>
        <v>0</v>
      </c>
      <c r="AH456">
        <f t="shared" si="26"/>
        <v>0</v>
      </c>
      <c r="AI456">
        <v>7</v>
      </c>
    </row>
    <row r="457" spans="29:35" x14ac:dyDescent="0.25">
      <c r="AC457" s="31">
        <f t="shared" si="29"/>
        <v>61020</v>
      </c>
      <c r="AD457" s="31"/>
      <c r="AE457" s="4" t="b">
        <f t="shared" si="27"/>
        <v>0</v>
      </c>
      <c r="AF457">
        <v>423000</v>
      </c>
      <c r="AG457" s="5">
        <f t="shared" si="28"/>
        <v>0</v>
      </c>
      <c r="AH457">
        <f t="shared" si="26"/>
        <v>0</v>
      </c>
      <c r="AI457">
        <v>7</v>
      </c>
    </row>
    <row r="458" spans="29:35" x14ac:dyDescent="0.25">
      <c r="AC458" s="31">
        <f t="shared" si="29"/>
        <v>61020</v>
      </c>
      <c r="AD458" s="31"/>
      <c r="AE458" s="4" t="b">
        <f t="shared" si="27"/>
        <v>0</v>
      </c>
      <c r="AF458">
        <v>424000</v>
      </c>
      <c r="AG458" s="5">
        <f t="shared" si="28"/>
        <v>0</v>
      </c>
      <c r="AH458">
        <f t="shared" si="26"/>
        <v>0</v>
      </c>
      <c r="AI458">
        <v>7</v>
      </c>
    </row>
    <row r="459" spans="29:35" x14ac:dyDescent="0.25">
      <c r="AC459" s="31">
        <f t="shared" si="29"/>
        <v>61020</v>
      </c>
      <c r="AD459" s="31"/>
      <c r="AE459" s="4" t="b">
        <f t="shared" si="27"/>
        <v>0</v>
      </c>
      <c r="AF459">
        <v>425000</v>
      </c>
      <c r="AG459" s="5">
        <f t="shared" si="28"/>
        <v>0</v>
      </c>
      <c r="AH459">
        <f t="shared" si="26"/>
        <v>0</v>
      </c>
      <c r="AI459">
        <v>7</v>
      </c>
    </row>
    <row r="460" spans="29:35" x14ac:dyDescent="0.25">
      <c r="AC460" s="31">
        <f t="shared" si="29"/>
        <v>61020</v>
      </c>
      <c r="AD460" s="31"/>
      <c r="AE460" s="4" t="b">
        <f t="shared" si="27"/>
        <v>0</v>
      </c>
      <c r="AF460">
        <v>426000</v>
      </c>
      <c r="AG460" s="5">
        <f t="shared" si="28"/>
        <v>0</v>
      </c>
      <c r="AH460">
        <f t="shared" si="26"/>
        <v>0</v>
      </c>
      <c r="AI460">
        <v>7</v>
      </c>
    </row>
    <row r="461" spans="29:35" x14ac:dyDescent="0.25">
      <c r="AC461" s="31">
        <f t="shared" si="29"/>
        <v>61020</v>
      </c>
      <c r="AD461" s="31"/>
      <c r="AE461" s="4" t="b">
        <f t="shared" si="27"/>
        <v>0</v>
      </c>
      <c r="AF461">
        <v>427000</v>
      </c>
      <c r="AG461" s="5">
        <f t="shared" si="28"/>
        <v>0</v>
      </c>
      <c r="AH461">
        <f t="shared" si="26"/>
        <v>0</v>
      </c>
      <c r="AI461">
        <v>7</v>
      </c>
    </row>
    <row r="462" spans="29:35" x14ac:dyDescent="0.25">
      <c r="AC462" s="31">
        <f t="shared" si="29"/>
        <v>61020</v>
      </c>
      <c r="AD462" s="31"/>
      <c r="AE462" s="4" t="b">
        <f t="shared" si="27"/>
        <v>0</v>
      </c>
      <c r="AF462">
        <v>428000</v>
      </c>
      <c r="AG462" s="5">
        <f t="shared" si="28"/>
        <v>0</v>
      </c>
      <c r="AH462">
        <f t="shared" si="26"/>
        <v>0</v>
      </c>
      <c r="AI462">
        <v>7</v>
      </c>
    </row>
    <row r="463" spans="29:35" x14ac:dyDescent="0.25">
      <c r="AC463" s="31">
        <f t="shared" si="29"/>
        <v>61020</v>
      </c>
      <c r="AD463" s="31"/>
      <c r="AE463" s="4" t="b">
        <f t="shared" si="27"/>
        <v>0</v>
      </c>
      <c r="AF463">
        <v>429000</v>
      </c>
      <c r="AG463" s="5">
        <f t="shared" si="28"/>
        <v>0</v>
      </c>
      <c r="AH463">
        <f t="shared" si="26"/>
        <v>0</v>
      </c>
      <c r="AI463">
        <v>7</v>
      </c>
    </row>
    <row r="464" spans="29:35" x14ac:dyDescent="0.25">
      <c r="AC464" s="31">
        <f t="shared" si="29"/>
        <v>61020</v>
      </c>
      <c r="AD464" s="31"/>
      <c r="AE464" s="4" t="b">
        <f t="shared" si="27"/>
        <v>0</v>
      </c>
      <c r="AF464">
        <v>430000</v>
      </c>
      <c r="AG464" s="5">
        <f t="shared" si="28"/>
        <v>0</v>
      </c>
      <c r="AH464">
        <f t="shared" si="26"/>
        <v>0</v>
      </c>
      <c r="AI464">
        <v>7</v>
      </c>
    </row>
    <row r="465" spans="29:35" x14ac:dyDescent="0.25">
      <c r="AC465" s="31">
        <f t="shared" si="29"/>
        <v>61020</v>
      </c>
      <c r="AD465" s="31"/>
      <c r="AE465" s="4" t="b">
        <f t="shared" si="27"/>
        <v>0</v>
      </c>
      <c r="AF465">
        <v>431000</v>
      </c>
      <c r="AG465" s="5">
        <f t="shared" si="28"/>
        <v>0</v>
      </c>
      <c r="AH465">
        <f t="shared" si="26"/>
        <v>0</v>
      </c>
      <c r="AI465">
        <v>7</v>
      </c>
    </row>
    <row r="466" spans="29:35" x14ac:dyDescent="0.25">
      <c r="AC466" s="31">
        <f t="shared" si="29"/>
        <v>61020</v>
      </c>
      <c r="AD466" s="31"/>
      <c r="AE466" s="4" t="b">
        <f t="shared" si="27"/>
        <v>0</v>
      </c>
      <c r="AF466">
        <v>432000</v>
      </c>
      <c r="AG466" s="5">
        <f t="shared" si="28"/>
        <v>0</v>
      </c>
      <c r="AH466">
        <f t="shared" si="26"/>
        <v>0</v>
      </c>
      <c r="AI466">
        <v>7</v>
      </c>
    </row>
    <row r="467" spans="29:35" x14ac:dyDescent="0.25">
      <c r="AC467" s="31">
        <f t="shared" si="29"/>
        <v>61020</v>
      </c>
      <c r="AD467" s="31"/>
      <c r="AE467" s="4" t="b">
        <f t="shared" si="27"/>
        <v>0</v>
      </c>
      <c r="AF467">
        <v>433000</v>
      </c>
      <c r="AG467" s="5">
        <f t="shared" si="28"/>
        <v>0</v>
      </c>
      <c r="AH467">
        <f t="shared" si="26"/>
        <v>0</v>
      </c>
      <c r="AI467">
        <v>7</v>
      </c>
    </row>
    <row r="468" spans="29:35" x14ac:dyDescent="0.25">
      <c r="AC468" s="31">
        <f t="shared" si="29"/>
        <v>61020</v>
      </c>
      <c r="AD468" s="31"/>
      <c r="AE468" s="4" t="b">
        <f t="shared" si="27"/>
        <v>0</v>
      </c>
      <c r="AF468">
        <v>434000</v>
      </c>
      <c r="AG468" s="5">
        <f t="shared" si="28"/>
        <v>0</v>
      </c>
      <c r="AH468">
        <f t="shared" si="26"/>
        <v>0</v>
      </c>
      <c r="AI468">
        <v>7</v>
      </c>
    </row>
    <row r="469" spans="29:35" x14ac:dyDescent="0.25">
      <c r="AC469" s="31">
        <f t="shared" si="29"/>
        <v>61020</v>
      </c>
      <c r="AD469" s="31"/>
      <c r="AE469" s="4" t="b">
        <f t="shared" si="27"/>
        <v>0</v>
      </c>
      <c r="AF469">
        <v>435000</v>
      </c>
      <c r="AG469" s="5">
        <f t="shared" si="28"/>
        <v>0</v>
      </c>
      <c r="AH469">
        <f t="shared" ref="AH469:AH532" si="30">IF(AG469=TRUE,AI469*1,0)</f>
        <v>0</v>
      </c>
      <c r="AI469">
        <v>7</v>
      </c>
    </row>
    <row r="470" spans="29:35" x14ac:dyDescent="0.25">
      <c r="AC470" s="31">
        <f t="shared" si="29"/>
        <v>61020</v>
      </c>
      <c r="AD470" s="31"/>
      <c r="AE470" s="4" t="b">
        <f t="shared" ref="AE470:AE533" si="31">IF(AC470&gt;AF470,AC470-AF470)</f>
        <v>0</v>
      </c>
      <c r="AF470">
        <v>436000</v>
      </c>
      <c r="AG470" s="5">
        <f t="shared" ref="AG470:AG533" si="32">IF(AE470,TRUE,0)</f>
        <v>0</v>
      </c>
      <c r="AH470">
        <f t="shared" si="30"/>
        <v>0</v>
      </c>
      <c r="AI470">
        <v>7</v>
      </c>
    </row>
    <row r="471" spans="29:35" x14ac:dyDescent="0.25">
      <c r="AC471" s="31">
        <f t="shared" si="29"/>
        <v>61020</v>
      </c>
      <c r="AD471" s="31"/>
      <c r="AE471" s="4" t="b">
        <f t="shared" si="31"/>
        <v>0</v>
      </c>
      <c r="AF471">
        <v>437000</v>
      </c>
      <c r="AG471" s="5">
        <f t="shared" si="32"/>
        <v>0</v>
      </c>
      <c r="AH471">
        <f t="shared" si="30"/>
        <v>0</v>
      </c>
      <c r="AI471">
        <v>7</v>
      </c>
    </row>
    <row r="472" spans="29:35" x14ac:dyDescent="0.25">
      <c r="AC472" s="31">
        <f t="shared" si="29"/>
        <v>61020</v>
      </c>
      <c r="AD472" s="31"/>
      <c r="AE472" s="4" t="b">
        <f t="shared" si="31"/>
        <v>0</v>
      </c>
      <c r="AF472">
        <v>438000</v>
      </c>
      <c r="AG472" s="5">
        <f t="shared" si="32"/>
        <v>0</v>
      </c>
      <c r="AH472">
        <f t="shared" si="30"/>
        <v>0</v>
      </c>
      <c r="AI472">
        <v>7</v>
      </c>
    </row>
    <row r="473" spans="29:35" x14ac:dyDescent="0.25">
      <c r="AC473" s="31">
        <f t="shared" si="29"/>
        <v>61020</v>
      </c>
      <c r="AD473" s="31"/>
      <c r="AE473" s="4" t="b">
        <f t="shared" si="31"/>
        <v>0</v>
      </c>
      <c r="AF473">
        <v>439000</v>
      </c>
      <c r="AG473" s="5">
        <f t="shared" si="32"/>
        <v>0</v>
      </c>
      <c r="AH473">
        <f t="shared" si="30"/>
        <v>0</v>
      </c>
      <c r="AI473">
        <v>7</v>
      </c>
    </row>
    <row r="474" spans="29:35" x14ac:dyDescent="0.25">
      <c r="AC474" s="31">
        <f t="shared" si="29"/>
        <v>61020</v>
      </c>
      <c r="AD474" s="31"/>
      <c r="AE474" s="4" t="b">
        <f t="shared" si="31"/>
        <v>0</v>
      </c>
      <c r="AF474">
        <v>440000</v>
      </c>
      <c r="AG474" s="5">
        <f t="shared" si="32"/>
        <v>0</v>
      </c>
      <c r="AH474">
        <f t="shared" si="30"/>
        <v>0</v>
      </c>
      <c r="AI474">
        <v>7</v>
      </c>
    </row>
    <row r="475" spans="29:35" x14ac:dyDescent="0.25">
      <c r="AC475" s="31">
        <f t="shared" si="29"/>
        <v>61020</v>
      </c>
      <c r="AD475" s="31"/>
      <c r="AE475" s="4" t="b">
        <f t="shared" si="31"/>
        <v>0</v>
      </c>
      <c r="AF475">
        <v>441000</v>
      </c>
      <c r="AG475" s="5">
        <f t="shared" si="32"/>
        <v>0</v>
      </c>
      <c r="AH475">
        <f t="shared" si="30"/>
        <v>0</v>
      </c>
      <c r="AI475">
        <v>7</v>
      </c>
    </row>
    <row r="476" spans="29:35" x14ac:dyDescent="0.25">
      <c r="AC476" s="31">
        <f t="shared" si="29"/>
        <v>61020</v>
      </c>
      <c r="AD476" s="31"/>
      <c r="AE476" s="4" t="b">
        <f t="shared" si="31"/>
        <v>0</v>
      </c>
      <c r="AF476">
        <v>442000</v>
      </c>
      <c r="AG476" s="5">
        <f t="shared" si="32"/>
        <v>0</v>
      </c>
      <c r="AH476">
        <f t="shared" si="30"/>
        <v>0</v>
      </c>
      <c r="AI476">
        <v>7</v>
      </c>
    </row>
    <row r="477" spans="29:35" x14ac:dyDescent="0.25">
      <c r="AC477" s="31">
        <f t="shared" si="29"/>
        <v>61020</v>
      </c>
      <c r="AD477" s="31"/>
      <c r="AE477" s="4" t="b">
        <f t="shared" si="31"/>
        <v>0</v>
      </c>
      <c r="AF477">
        <v>443000</v>
      </c>
      <c r="AG477" s="5">
        <f t="shared" si="32"/>
        <v>0</v>
      </c>
      <c r="AH477">
        <f t="shared" si="30"/>
        <v>0</v>
      </c>
      <c r="AI477">
        <v>7</v>
      </c>
    </row>
    <row r="478" spans="29:35" x14ac:dyDescent="0.25">
      <c r="AC478" s="31">
        <f t="shared" si="29"/>
        <v>61020</v>
      </c>
      <c r="AD478" s="31"/>
      <c r="AE478" s="4" t="b">
        <f t="shared" si="31"/>
        <v>0</v>
      </c>
      <c r="AF478">
        <v>444000</v>
      </c>
      <c r="AG478" s="5">
        <f t="shared" si="32"/>
        <v>0</v>
      </c>
      <c r="AH478">
        <f t="shared" si="30"/>
        <v>0</v>
      </c>
      <c r="AI478">
        <v>7</v>
      </c>
    </row>
    <row r="479" spans="29:35" x14ac:dyDescent="0.25">
      <c r="AC479" s="31">
        <f t="shared" si="29"/>
        <v>61020</v>
      </c>
      <c r="AD479" s="31"/>
      <c r="AE479" s="4" t="b">
        <f t="shared" si="31"/>
        <v>0</v>
      </c>
      <c r="AF479">
        <v>445000</v>
      </c>
      <c r="AG479" s="5">
        <f t="shared" si="32"/>
        <v>0</v>
      </c>
      <c r="AH479">
        <f t="shared" si="30"/>
        <v>0</v>
      </c>
      <c r="AI479">
        <v>7</v>
      </c>
    </row>
    <row r="480" spans="29:35" x14ac:dyDescent="0.25">
      <c r="AC480" s="31">
        <f t="shared" si="29"/>
        <v>61020</v>
      </c>
      <c r="AD480" s="31"/>
      <c r="AE480" s="4" t="b">
        <f t="shared" si="31"/>
        <v>0</v>
      </c>
      <c r="AF480">
        <v>446000</v>
      </c>
      <c r="AG480" s="5">
        <f t="shared" si="32"/>
        <v>0</v>
      </c>
      <c r="AH480">
        <f t="shared" si="30"/>
        <v>0</v>
      </c>
      <c r="AI480">
        <v>7</v>
      </c>
    </row>
    <row r="481" spans="29:35" x14ac:dyDescent="0.25">
      <c r="AC481" s="31">
        <f t="shared" si="29"/>
        <v>61020</v>
      </c>
      <c r="AD481" s="31"/>
      <c r="AE481" s="4" t="b">
        <f t="shared" si="31"/>
        <v>0</v>
      </c>
      <c r="AF481">
        <v>447000</v>
      </c>
      <c r="AG481" s="5">
        <f t="shared" si="32"/>
        <v>0</v>
      </c>
      <c r="AH481">
        <f t="shared" si="30"/>
        <v>0</v>
      </c>
      <c r="AI481">
        <v>7</v>
      </c>
    </row>
    <row r="482" spans="29:35" x14ac:dyDescent="0.25">
      <c r="AC482" s="31">
        <f t="shared" si="29"/>
        <v>61020</v>
      </c>
      <c r="AD482" s="31"/>
      <c r="AE482" s="4" t="b">
        <f t="shared" si="31"/>
        <v>0</v>
      </c>
      <c r="AF482">
        <v>448000</v>
      </c>
      <c r="AG482" s="5">
        <f t="shared" si="32"/>
        <v>0</v>
      </c>
      <c r="AH482">
        <f t="shared" si="30"/>
        <v>0</v>
      </c>
      <c r="AI482">
        <v>7</v>
      </c>
    </row>
    <row r="483" spans="29:35" x14ac:dyDescent="0.25">
      <c r="AC483" s="31">
        <f t="shared" si="29"/>
        <v>61020</v>
      </c>
      <c r="AD483" s="31"/>
      <c r="AE483" s="4" t="b">
        <f t="shared" si="31"/>
        <v>0</v>
      </c>
      <c r="AF483">
        <v>449000</v>
      </c>
      <c r="AG483" s="5">
        <f t="shared" si="32"/>
        <v>0</v>
      </c>
      <c r="AH483">
        <f t="shared" si="30"/>
        <v>0</v>
      </c>
      <c r="AI483">
        <v>7</v>
      </c>
    </row>
    <row r="484" spans="29:35" x14ac:dyDescent="0.25">
      <c r="AC484" s="31">
        <f t="shared" si="29"/>
        <v>61020</v>
      </c>
      <c r="AD484" s="31"/>
      <c r="AE484" s="4" t="b">
        <f t="shared" si="31"/>
        <v>0</v>
      </c>
      <c r="AF484">
        <v>450000</v>
      </c>
      <c r="AG484" s="5">
        <f t="shared" si="32"/>
        <v>0</v>
      </c>
      <c r="AH484">
        <f t="shared" si="30"/>
        <v>0</v>
      </c>
      <c r="AI484">
        <v>7</v>
      </c>
    </row>
    <row r="485" spans="29:35" x14ac:dyDescent="0.25">
      <c r="AC485" s="31">
        <f t="shared" si="29"/>
        <v>61020</v>
      </c>
      <c r="AD485" s="31"/>
      <c r="AE485" s="4" t="b">
        <f t="shared" si="31"/>
        <v>0</v>
      </c>
      <c r="AF485">
        <v>451000</v>
      </c>
      <c r="AG485" s="5">
        <f t="shared" si="32"/>
        <v>0</v>
      </c>
      <c r="AH485">
        <f t="shared" si="30"/>
        <v>0</v>
      </c>
      <c r="AI485">
        <v>7</v>
      </c>
    </row>
    <row r="486" spans="29:35" x14ac:dyDescent="0.25">
      <c r="AC486" s="31">
        <f t="shared" si="29"/>
        <v>61020</v>
      </c>
      <c r="AD486" s="31"/>
      <c r="AE486" s="4" t="b">
        <f t="shared" si="31"/>
        <v>0</v>
      </c>
      <c r="AF486">
        <v>452000</v>
      </c>
      <c r="AG486" s="5">
        <f t="shared" si="32"/>
        <v>0</v>
      </c>
      <c r="AH486">
        <f t="shared" si="30"/>
        <v>0</v>
      </c>
      <c r="AI486">
        <v>7</v>
      </c>
    </row>
    <row r="487" spans="29:35" x14ac:dyDescent="0.25">
      <c r="AC487" s="31">
        <f t="shared" si="29"/>
        <v>61020</v>
      </c>
      <c r="AD487" s="31"/>
      <c r="AE487" s="4" t="b">
        <f t="shared" si="31"/>
        <v>0</v>
      </c>
      <c r="AF487">
        <v>453000</v>
      </c>
      <c r="AG487" s="5">
        <f t="shared" si="32"/>
        <v>0</v>
      </c>
      <c r="AH487">
        <f t="shared" si="30"/>
        <v>0</v>
      </c>
      <c r="AI487">
        <v>7</v>
      </c>
    </row>
    <row r="488" spans="29:35" x14ac:dyDescent="0.25">
      <c r="AC488" s="31">
        <f t="shared" si="29"/>
        <v>61020</v>
      </c>
      <c r="AD488" s="31"/>
      <c r="AE488" s="4" t="b">
        <f t="shared" si="31"/>
        <v>0</v>
      </c>
      <c r="AF488">
        <v>454000</v>
      </c>
      <c r="AG488" s="5">
        <f t="shared" si="32"/>
        <v>0</v>
      </c>
      <c r="AH488">
        <f t="shared" si="30"/>
        <v>0</v>
      </c>
      <c r="AI488">
        <v>7</v>
      </c>
    </row>
    <row r="489" spans="29:35" x14ac:dyDescent="0.25">
      <c r="AC489" s="31">
        <f t="shared" si="29"/>
        <v>61020</v>
      </c>
      <c r="AD489" s="31"/>
      <c r="AE489" s="4" t="b">
        <f t="shared" si="31"/>
        <v>0</v>
      </c>
      <c r="AF489">
        <v>455000</v>
      </c>
      <c r="AG489" s="5">
        <f t="shared" si="32"/>
        <v>0</v>
      </c>
      <c r="AH489">
        <f t="shared" si="30"/>
        <v>0</v>
      </c>
      <c r="AI489">
        <v>7</v>
      </c>
    </row>
    <row r="490" spans="29:35" x14ac:dyDescent="0.25">
      <c r="AC490" s="31">
        <f t="shared" si="29"/>
        <v>61020</v>
      </c>
      <c r="AD490" s="31"/>
      <c r="AE490" s="4" t="b">
        <f t="shared" si="31"/>
        <v>0</v>
      </c>
      <c r="AF490">
        <v>456000</v>
      </c>
      <c r="AG490" s="5">
        <f t="shared" si="32"/>
        <v>0</v>
      </c>
      <c r="AH490">
        <f t="shared" si="30"/>
        <v>0</v>
      </c>
      <c r="AI490">
        <v>7</v>
      </c>
    </row>
    <row r="491" spans="29:35" x14ac:dyDescent="0.25">
      <c r="AC491" s="31">
        <f t="shared" si="29"/>
        <v>61020</v>
      </c>
      <c r="AD491" s="31"/>
      <c r="AE491" s="4" t="b">
        <f t="shared" si="31"/>
        <v>0</v>
      </c>
      <c r="AF491">
        <v>457000</v>
      </c>
      <c r="AG491" s="5">
        <f t="shared" si="32"/>
        <v>0</v>
      </c>
      <c r="AH491">
        <f t="shared" si="30"/>
        <v>0</v>
      </c>
      <c r="AI491">
        <v>7</v>
      </c>
    </row>
    <row r="492" spans="29:35" x14ac:dyDescent="0.25">
      <c r="AC492" s="31">
        <f t="shared" si="29"/>
        <v>61020</v>
      </c>
      <c r="AD492" s="31"/>
      <c r="AE492" s="4" t="b">
        <f t="shared" si="31"/>
        <v>0</v>
      </c>
      <c r="AF492">
        <v>458000</v>
      </c>
      <c r="AG492" s="5">
        <f t="shared" si="32"/>
        <v>0</v>
      </c>
      <c r="AH492">
        <f t="shared" si="30"/>
        <v>0</v>
      </c>
      <c r="AI492">
        <v>7</v>
      </c>
    </row>
    <row r="493" spans="29:35" x14ac:dyDescent="0.25">
      <c r="AC493" s="31">
        <f t="shared" si="29"/>
        <v>61020</v>
      </c>
      <c r="AD493" s="31"/>
      <c r="AE493" s="4" t="b">
        <f t="shared" si="31"/>
        <v>0</v>
      </c>
      <c r="AF493">
        <v>459000</v>
      </c>
      <c r="AG493" s="5">
        <f t="shared" si="32"/>
        <v>0</v>
      </c>
      <c r="AH493">
        <f t="shared" si="30"/>
        <v>0</v>
      </c>
      <c r="AI493">
        <v>7</v>
      </c>
    </row>
    <row r="494" spans="29:35" x14ac:dyDescent="0.25">
      <c r="AC494" s="31">
        <f t="shared" si="29"/>
        <v>61020</v>
      </c>
      <c r="AD494" s="31"/>
      <c r="AE494" s="4" t="b">
        <f t="shared" si="31"/>
        <v>0</v>
      </c>
      <c r="AF494">
        <v>460000</v>
      </c>
      <c r="AG494" s="5">
        <f t="shared" si="32"/>
        <v>0</v>
      </c>
      <c r="AH494">
        <f t="shared" si="30"/>
        <v>0</v>
      </c>
      <c r="AI494">
        <v>7</v>
      </c>
    </row>
    <row r="495" spans="29:35" x14ac:dyDescent="0.25">
      <c r="AC495" s="31">
        <f t="shared" si="29"/>
        <v>61020</v>
      </c>
      <c r="AD495" s="31"/>
      <c r="AE495" s="4" t="b">
        <f t="shared" si="31"/>
        <v>0</v>
      </c>
      <c r="AF495">
        <v>461000</v>
      </c>
      <c r="AG495" s="5">
        <f t="shared" si="32"/>
        <v>0</v>
      </c>
      <c r="AH495">
        <f t="shared" si="30"/>
        <v>0</v>
      </c>
      <c r="AI495">
        <v>7</v>
      </c>
    </row>
    <row r="496" spans="29:35" x14ac:dyDescent="0.25">
      <c r="AC496" s="31">
        <f t="shared" si="29"/>
        <v>61020</v>
      </c>
      <c r="AD496" s="31"/>
      <c r="AE496" s="4" t="b">
        <f t="shared" si="31"/>
        <v>0</v>
      </c>
      <c r="AF496">
        <v>462000</v>
      </c>
      <c r="AG496" s="5">
        <f t="shared" si="32"/>
        <v>0</v>
      </c>
      <c r="AH496">
        <f t="shared" si="30"/>
        <v>0</v>
      </c>
      <c r="AI496">
        <v>7</v>
      </c>
    </row>
    <row r="497" spans="29:35" x14ac:dyDescent="0.25">
      <c r="AC497" s="31">
        <f t="shared" si="29"/>
        <v>61020</v>
      </c>
      <c r="AD497" s="31"/>
      <c r="AE497" s="4" t="b">
        <f t="shared" si="31"/>
        <v>0</v>
      </c>
      <c r="AF497">
        <v>463000</v>
      </c>
      <c r="AG497" s="5">
        <f t="shared" si="32"/>
        <v>0</v>
      </c>
      <c r="AH497">
        <f t="shared" si="30"/>
        <v>0</v>
      </c>
      <c r="AI497">
        <v>7</v>
      </c>
    </row>
    <row r="498" spans="29:35" x14ac:dyDescent="0.25">
      <c r="AC498" s="31">
        <f t="shared" si="29"/>
        <v>61020</v>
      </c>
      <c r="AD498" s="31"/>
      <c r="AE498" s="4" t="b">
        <f t="shared" si="31"/>
        <v>0</v>
      </c>
      <c r="AF498">
        <v>464000</v>
      </c>
      <c r="AG498" s="5">
        <f t="shared" si="32"/>
        <v>0</v>
      </c>
      <c r="AH498">
        <f t="shared" si="30"/>
        <v>0</v>
      </c>
      <c r="AI498">
        <v>7</v>
      </c>
    </row>
    <row r="499" spans="29:35" x14ac:dyDescent="0.25">
      <c r="AC499" s="31">
        <f t="shared" si="29"/>
        <v>61020</v>
      </c>
      <c r="AD499" s="31"/>
      <c r="AE499" s="4" t="b">
        <f t="shared" si="31"/>
        <v>0</v>
      </c>
      <c r="AF499">
        <v>465000</v>
      </c>
      <c r="AG499" s="5">
        <f t="shared" si="32"/>
        <v>0</v>
      </c>
      <c r="AH499">
        <f t="shared" si="30"/>
        <v>0</v>
      </c>
      <c r="AI499">
        <v>7</v>
      </c>
    </row>
    <row r="500" spans="29:35" x14ac:dyDescent="0.25">
      <c r="AC500" s="31">
        <f t="shared" si="29"/>
        <v>61020</v>
      </c>
      <c r="AD500" s="31"/>
      <c r="AE500" s="4" t="b">
        <f t="shared" si="31"/>
        <v>0</v>
      </c>
      <c r="AF500">
        <v>466000</v>
      </c>
      <c r="AG500" s="5">
        <f t="shared" si="32"/>
        <v>0</v>
      </c>
      <c r="AH500">
        <f t="shared" si="30"/>
        <v>0</v>
      </c>
      <c r="AI500">
        <v>7</v>
      </c>
    </row>
    <row r="501" spans="29:35" x14ac:dyDescent="0.25">
      <c r="AC501" s="31">
        <f t="shared" si="29"/>
        <v>61020</v>
      </c>
      <c r="AD501" s="31"/>
      <c r="AE501" s="4" t="b">
        <f t="shared" si="31"/>
        <v>0</v>
      </c>
      <c r="AF501">
        <v>467000</v>
      </c>
      <c r="AG501" s="5">
        <f t="shared" si="32"/>
        <v>0</v>
      </c>
      <c r="AH501">
        <f t="shared" si="30"/>
        <v>0</v>
      </c>
      <c r="AI501">
        <v>7</v>
      </c>
    </row>
    <row r="502" spans="29:35" x14ac:dyDescent="0.25">
      <c r="AC502" s="31">
        <f t="shared" si="29"/>
        <v>61020</v>
      </c>
      <c r="AD502" s="31"/>
      <c r="AE502" s="4" t="b">
        <f t="shared" si="31"/>
        <v>0</v>
      </c>
      <c r="AF502">
        <v>468000</v>
      </c>
      <c r="AG502" s="5">
        <f t="shared" si="32"/>
        <v>0</v>
      </c>
      <c r="AH502">
        <f t="shared" si="30"/>
        <v>0</v>
      </c>
      <c r="AI502">
        <v>7</v>
      </c>
    </row>
    <row r="503" spans="29:35" x14ac:dyDescent="0.25">
      <c r="AC503" s="31">
        <f t="shared" si="29"/>
        <v>61020</v>
      </c>
      <c r="AD503" s="31"/>
      <c r="AE503" s="4" t="b">
        <f t="shared" si="31"/>
        <v>0</v>
      </c>
      <c r="AF503">
        <v>469000</v>
      </c>
      <c r="AG503" s="5">
        <f t="shared" si="32"/>
        <v>0</v>
      </c>
      <c r="AH503">
        <f t="shared" si="30"/>
        <v>0</v>
      </c>
      <c r="AI503">
        <v>7</v>
      </c>
    </row>
    <row r="504" spans="29:35" x14ac:dyDescent="0.25">
      <c r="AC504" s="31">
        <f t="shared" si="29"/>
        <v>61020</v>
      </c>
      <c r="AD504" s="31"/>
      <c r="AE504" s="4" t="b">
        <f t="shared" si="31"/>
        <v>0</v>
      </c>
      <c r="AF504">
        <v>470000</v>
      </c>
      <c r="AG504" s="5">
        <f t="shared" si="32"/>
        <v>0</v>
      </c>
      <c r="AH504">
        <f t="shared" si="30"/>
        <v>0</v>
      </c>
      <c r="AI504">
        <v>7</v>
      </c>
    </row>
    <row r="505" spans="29:35" x14ac:dyDescent="0.25">
      <c r="AC505" s="31">
        <f t="shared" si="29"/>
        <v>61020</v>
      </c>
      <c r="AD505" s="31"/>
      <c r="AE505" s="4" t="b">
        <f t="shared" si="31"/>
        <v>0</v>
      </c>
      <c r="AF505">
        <v>471000</v>
      </c>
      <c r="AG505" s="5">
        <f t="shared" si="32"/>
        <v>0</v>
      </c>
      <c r="AH505">
        <f t="shared" si="30"/>
        <v>0</v>
      </c>
      <c r="AI505">
        <v>7</v>
      </c>
    </row>
    <row r="506" spans="29:35" x14ac:dyDescent="0.25">
      <c r="AC506" s="31">
        <f t="shared" si="29"/>
        <v>61020</v>
      </c>
      <c r="AD506" s="31"/>
      <c r="AE506" s="4" t="b">
        <f t="shared" si="31"/>
        <v>0</v>
      </c>
      <c r="AF506">
        <v>472000</v>
      </c>
      <c r="AG506" s="5">
        <f t="shared" si="32"/>
        <v>0</v>
      </c>
      <c r="AH506">
        <f t="shared" si="30"/>
        <v>0</v>
      </c>
      <c r="AI506">
        <v>7</v>
      </c>
    </row>
    <row r="507" spans="29:35" x14ac:dyDescent="0.25">
      <c r="AC507" s="31">
        <f t="shared" si="29"/>
        <v>61020</v>
      </c>
      <c r="AD507" s="31"/>
      <c r="AE507" s="4" t="b">
        <f t="shared" si="31"/>
        <v>0</v>
      </c>
      <c r="AF507">
        <v>473000</v>
      </c>
      <c r="AG507" s="5">
        <f t="shared" si="32"/>
        <v>0</v>
      </c>
      <c r="AH507">
        <f t="shared" si="30"/>
        <v>0</v>
      </c>
      <c r="AI507">
        <v>7</v>
      </c>
    </row>
    <row r="508" spans="29:35" x14ac:dyDescent="0.25">
      <c r="AC508" s="31">
        <f t="shared" si="29"/>
        <v>61020</v>
      </c>
      <c r="AD508" s="31"/>
      <c r="AE508" s="4" t="b">
        <f t="shared" si="31"/>
        <v>0</v>
      </c>
      <c r="AF508">
        <v>474000</v>
      </c>
      <c r="AG508" s="5">
        <f t="shared" si="32"/>
        <v>0</v>
      </c>
      <c r="AH508">
        <f t="shared" si="30"/>
        <v>0</v>
      </c>
      <c r="AI508">
        <v>7</v>
      </c>
    </row>
    <row r="509" spans="29:35" x14ac:dyDescent="0.25">
      <c r="AC509" s="31">
        <f t="shared" si="29"/>
        <v>61020</v>
      </c>
      <c r="AD509" s="31"/>
      <c r="AE509" s="4" t="b">
        <f t="shared" si="31"/>
        <v>0</v>
      </c>
      <c r="AF509">
        <v>475000</v>
      </c>
      <c r="AG509" s="5">
        <f t="shared" si="32"/>
        <v>0</v>
      </c>
      <c r="AH509">
        <f t="shared" si="30"/>
        <v>0</v>
      </c>
      <c r="AI509">
        <v>7</v>
      </c>
    </row>
    <row r="510" spans="29:35" x14ac:dyDescent="0.25">
      <c r="AC510" s="31">
        <f t="shared" ref="AC510:AC573" si="33">SUM(AC509)</f>
        <v>61020</v>
      </c>
      <c r="AD510" s="31"/>
      <c r="AE510" s="4" t="b">
        <f t="shared" si="31"/>
        <v>0</v>
      </c>
      <c r="AF510">
        <v>476000</v>
      </c>
      <c r="AG510" s="5">
        <f t="shared" si="32"/>
        <v>0</v>
      </c>
      <c r="AH510">
        <f t="shared" si="30"/>
        <v>0</v>
      </c>
      <c r="AI510">
        <v>7</v>
      </c>
    </row>
    <row r="511" spans="29:35" x14ac:dyDescent="0.25">
      <c r="AC511" s="31">
        <f t="shared" si="33"/>
        <v>61020</v>
      </c>
      <c r="AD511" s="31"/>
      <c r="AE511" s="4" t="b">
        <f t="shared" si="31"/>
        <v>0</v>
      </c>
      <c r="AF511">
        <v>477000</v>
      </c>
      <c r="AG511" s="5">
        <f t="shared" si="32"/>
        <v>0</v>
      </c>
      <c r="AH511">
        <f t="shared" si="30"/>
        <v>0</v>
      </c>
      <c r="AI511">
        <v>7</v>
      </c>
    </row>
    <row r="512" spans="29:35" x14ac:dyDescent="0.25">
      <c r="AC512" s="31">
        <f t="shared" si="33"/>
        <v>61020</v>
      </c>
      <c r="AD512" s="31"/>
      <c r="AE512" s="4" t="b">
        <f t="shared" si="31"/>
        <v>0</v>
      </c>
      <c r="AF512">
        <v>478000</v>
      </c>
      <c r="AG512" s="5">
        <f t="shared" si="32"/>
        <v>0</v>
      </c>
      <c r="AH512">
        <f t="shared" si="30"/>
        <v>0</v>
      </c>
      <c r="AI512">
        <v>7</v>
      </c>
    </row>
    <row r="513" spans="29:35" x14ac:dyDescent="0.25">
      <c r="AC513" s="31">
        <f t="shared" si="33"/>
        <v>61020</v>
      </c>
      <c r="AD513" s="31"/>
      <c r="AE513" s="4" t="b">
        <f t="shared" si="31"/>
        <v>0</v>
      </c>
      <c r="AF513">
        <v>479000</v>
      </c>
      <c r="AG513" s="5">
        <f t="shared" si="32"/>
        <v>0</v>
      </c>
      <c r="AH513">
        <f t="shared" si="30"/>
        <v>0</v>
      </c>
      <c r="AI513">
        <v>7</v>
      </c>
    </row>
    <row r="514" spans="29:35" x14ac:dyDescent="0.25">
      <c r="AC514" s="31">
        <f t="shared" si="33"/>
        <v>61020</v>
      </c>
      <c r="AD514" s="31"/>
      <c r="AE514" s="4" t="b">
        <f t="shared" si="31"/>
        <v>0</v>
      </c>
      <c r="AF514">
        <v>480000</v>
      </c>
      <c r="AG514" s="5">
        <f t="shared" si="32"/>
        <v>0</v>
      </c>
      <c r="AH514">
        <f t="shared" si="30"/>
        <v>0</v>
      </c>
      <c r="AI514">
        <v>7</v>
      </c>
    </row>
    <row r="515" spans="29:35" x14ac:dyDescent="0.25">
      <c r="AC515" s="31">
        <f t="shared" si="33"/>
        <v>61020</v>
      </c>
      <c r="AD515" s="31"/>
      <c r="AE515" s="4" t="b">
        <f t="shared" si="31"/>
        <v>0</v>
      </c>
      <c r="AF515">
        <v>481000</v>
      </c>
      <c r="AG515" s="5">
        <f t="shared" si="32"/>
        <v>0</v>
      </c>
      <c r="AH515">
        <f t="shared" si="30"/>
        <v>0</v>
      </c>
      <c r="AI515">
        <v>7</v>
      </c>
    </row>
    <row r="516" spans="29:35" x14ac:dyDescent="0.25">
      <c r="AC516" s="31">
        <f t="shared" si="33"/>
        <v>61020</v>
      </c>
      <c r="AD516" s="31"/>
      <c r="AE516" s="4" t="b">
        <f t="shared" si="31"/>
        <v>0</v>
      </c>
      <c r="AF516">
        <v>482000</v>
      </c>
      <c r="AG516" s="5">
        <f t="shared" si="32"/>
        <v>0</v>
      </c>
      <c r="AH516">
        <f t="shared" si="30"/>
        <v>0</v>
      </c>
      <c r="AI516">
        <v>7</v>
      </c>
    </row>
    <row r="517" spans="29:35" x14ac:dyDescent="0.25">
      <c r="AC517" s="31">
        <f t="shared" si="33"/>
        <v>61020</v>
      </c>
      <c r="AD517" s="31"/>
      <c r="AE517" s="4" t="b">
        <f t="shared" si="31"/>
        <v>0</v>
      </c>
      <c r="AF517">
        <v>483000</v>
      </c>
      <c r="AG517" s="5">
        <f t="shared" si="32"/>
        <v>0</v>
      </c>
      <c r="AH517">
        <f t="shared" si="30"/>
        <v>0</v>
      </c>
      <c r="AI517">
        <v>7</v>
      </c>
    </row>
    <row r="518" spans="29:35" x14ac:dyDescent="0.25">
      <c r="AC518" s="31">
        <f t="shared" si="33"/>
        <v>61020</v>
      </c>
      <c r="AD518" s="31"/>
      <c r="AE518" s="4" t="b">
        <f t="shared" si="31"/>
        <v>0</v>
      </c>
      <c r="AF518">
        <v>484000</v>
      </c>
      <c r="AG518" s="5">
        <f t="shared" si="32"/>
        <v>0</v>
      </c>
      <c r="AH518">
        <f t="shared" si="30"/>
        <v>0</v>
      </c>
      <c r="AI518">
        <v>7</v>
      </c>
    </row>
    <row r="519" spans="29:35" x14ac:dyDescent="0.25">
      <c r="AC519" s="31">
        <f t="shared" si="33"/>
        <v>61020</v>
      </c>
      <c r="AD519" s="31"/>
      <c r="AE519" s="4" t="b">
        <f t="shared" si="31"/>
        <v>0</v>
      </c>
      <c r="AF519">
        <v>485000</v>
      </c>
      <c r="AG519" s="5">
        <f t="shared" si="32"/>
        <v>0</v>
      </c>
      <c r="AH519">
        <f t="shared" si="30"/>
        <v>0</v>
      </c>
      <c r="AI519">
        <v>7</v>
      </c>
    </row>
    <row r="520" spans="29:35" x14ac:dyDescent="0.25">
      <c r="AC520" s="31">
        <f t="shared" si="33"/>
        <v>61020</v>
      </c>
      <c r="AD520" s="31"/>
      <c r="AE520" s="4" t="b">
        <f t="shared" si="31"/>
        <v>0</v>
      </c>
      <c r="AF520">
        <v>486000</v>
      </c>
      <c r="AG520" s="5">
        <f t="shared" si="32"/>
        <v>0</v>
      </c>
      <c r="AH520">
        <f t="shared" si="30"/>
        <v>0</v>
      </c>
      <c r="AI520">
        <v>7</v>
      </c>
    </row>
    <row r="521" spans="29:35" x14ac:dyDescent="0.25">
      <c r="AC521" s="31">
        <f t="shared" si="33"/>
        <v>61020</v>
      </c>
      <c r="AD521" s="31"/>
      <c r="AE521" s="4" t="b">
        <f t="shared" si="31"/>
        <v>0</v>
      </c>
      <c r="AF521">
        <v>487000</v>
      </c>
      <c r="AG521" s="5">
        <f t="shared" si="32"/>
        <v>0</v>
      </c>
      <c r="AH521">
        <f t="shared" si="30"/>
        <v>0</v>
      </c>
      <c r="AI521">
        <v>7</v>
      </c>
    </row>
    <row r="522" spans="29:35" x14ac:dyDescent="0.25">
      <c r="AC522" s="31">
        <f t="shared" si="33"/>
        <v>61020</v>
      </c>
      <c r="AD522" s="31"/>
      <c r="AE522" s="4" t="b">
        <f t="shared" si="31"/>
        <v>0</v>
      </c>
      <c r="AF522">
        <v>488000</v>
      </c>
      <c r="AG522" s="5">
        <f t="shared" si="32"/>
        <v>0</v>
      </c>
      <c r="AH522">
        <f t="shared" si="30"/>
        <v>0</v>
      </c>
      <c r="AI522">
        <v>7</v>
      </c>
    </row>
    <row r="523" spans="29:35" x14ac:dyDescent="0.25">
      <c r="AC523" s="31">
        <f t="shared" si="33"/>
        <v>61020</v>
      </c>
      <c r="AD523" s="31"/>
      <c r="AE523" s="4" t="b">
        <f t="shared" si="31"/>
        <v>0</v>
      </c>
      <c r="AF523">
        <v>489000</v>
      </c>
      <c r="AG523" s="5">
        <f t="shared" si="32"/>
        <v>0</v>
      </c>
      <c r="AH523">
        <f t="shared" si="30"/>
        <v>0</v>
      </c>
      <c r="AI523">
        <v>7</v>
      </c>
    </row>
    <row r="524" spans="29:35" x14ac:dyDescent="0.25">
      <c r="AC524" s="31">
        <f t="shared" si="33"/>
        <v>61020</v>
      </c>
      <c r="AD524" s="31"/>
      <c r="AE524" s="4" t="b">
        <f t="shared" si="31"/>
        <v>0</v>
      </c>
      <c r="AF524">
        <v>490000</v>
      </c>
      <c r="AG524" s="5">
        <f t="shared" si="32"/>
        <v>0</v>
      </c>
      <c r="AH524">
        <f t="shared" si="30"/>
        <v>0</v>
      </c>
      <c r="AI524">
        <v>7</v>
      </c>
    </row>
    <row r="525" spans="29:35" x14ac:dyDescent="0.25">
      <c r="AC525" s="31">
        <f t="shared" si="33"/>
        <v>61020</v>
      </c>
      <c r="AD525" s="31"/>
      <c r="AE525" s="4" t="b">
        <f t="shared" si="31"/>
        <v>0</v>
      </c>
      <c r="AF525">
        <v>491000</v>
      </c>
      <c r="AG525" s="5">
        <f t="shared" si="32"/>
        <v>0</v>
      </c>
      <c r="AH525">
        <f t="shared" si="30"/>
        <v>0</v>
      </c>
      <c r="AI525">
        <v>7</v>
      </c>
    </row>
    <row r="526" spans="29:35" x14ac:dyDescent="0.25">
      <c r="AC526" s="31">
        <f t="shared" si="33"/>
        <v>61020</v>
      </c>
      <c r="AD526" s="31"/>
      <c r="AE526" s="4" t="b">
        <f t="shared" si="31"/>
        <v>0</v>
      </c>
      <c r="AF526">
        <v>492000</v>
      </c>
      <c r="AG526" s="5">
        <f t="shared" si="32"/>
        <v>0</v>
      </c>
      <c r="AH526">
        <f t="shared" si="30"/>
        <v>0</v>
      </c>
      <c r="AI526">
        <v>7</v>
      </c>
    </row>
    <row r="527" spans="29:35" x14ac:dyDescent="0.25">
      <c r="AC527" s="31">
        <f t="shared" si="33"/>
        <v>61020</v>
      </c>
      <c r="AD527" s="31"/>
      <c r="AE527" s="4" t="b">
        <f t="shared" si="31"/>
        <v>0</v>
      </c>
      <c r="AF527">
        <v>493000</v>
      </c>
      <c r="AG527" s="5">
        <f t="shared" si="32"/>
        <v>0</v>
      </c>
      <c r="AH527">
        <f t="shared" si="30"/>
        <v>0</v>
      </c>
      <c r="AI527">
        <v>7</v>
      </c>
    </row>
    <row r="528" spans="29:35" x14ac:dyDescent="0.25">
      <c r="AC528" s="31">
        <f t="shared" si="33"/>
        <v>61020</v>
      </c>
      <c r="AD528" s="31"/>
      <c r="AE528" s="4" t="b">
        <f t="shared" si="31"/>
        <v>0</v>
      </c>
      <c r="AF528">
        <v>494000</v>
      </c>
      <c r="AG528" s="5">
        <f t="shared" si="32"/>
        <v>0</v>
      </c>
      <c r="AH528">
        <f t="shared" si="30"/>
        <v>0</v>
      </c>
      <c r="AI528">
        <v>7</v>
      </c>
    </row>
    <row r="529" spans="29:35" x14ac:dyDescent="0.25">
      <c r="AC529" s="31">
        <f t="shared" si="33"/>
        <v>61020</v>
      </c>
      <c r="AD529" s="31"/>
      <c r="AE529" s="4" t="b">
        <f t="shared" si="31"/>
        <v>0</v>
      </c>
      <c r="AF529">
        <v>495000</v>
      </c>
      <c r="AG529" s="5">
        <f t="shared" si="32"/>
        <v>0</v>
      </c>
      <c r="AH529">
        <f t="shared" si="30"/>
        <v>0</v>
      </c>
      <c r="AI529">
        <v>7</v>
      </c>
    </row>
    <row r="530" spans="29:35" x14ac:dyDescent="0.25">
      <c r="AC530" s="31">
        <f t="shared" si="33"/>
        <v>61020</v>
      </c>
      <c r="AD530" s="31"/>
      <c r="AE530" s="4" t="b">
        <f t="shared" si="31"/>
        <v>0</v>
      </c>
      <c r="AF530">
        <v>496000</v>
      </c>
      <c r="AG530" s="5">
        <f t="shared" si="32"/>
        <v>0</v>
      </c>
      <c r="AH530">
        <f t="shared" si="30"/>
        <v>0</v>
      </c>
      <c r="AI530">
        <v>7</v>
      </c>
    </row>
    <row r="531" spans="29:35" x14ac:dyDescent="0.25">
      <c r="AC531" s="31">
        <f t="shared" si="33"/>
        <v>61020</v>
      </c>
      <c r="AD531" s="31"/>
      <c r="AE531" s="4" t="b">
        <f t="shared" si="31"/>
        <v>0</v>
      </c>
      <c r="AF531">
        <v>497000</v>
      </c>
      <c r="AG531" s="5">
        <f t="shared" si="32"/>
        <v>0</v>
      </c>
      <c r="AH531">
        <f t="shared" si="30"/>
        <v>0</v>
      </c>
      <c r="AI531">
        <v>7</v>
      </c>
    </row>
    <row r="532" spans="29:35" x14ac:dyDescent="0.25">
      <c r="AC532" s="31">
        <f t="shared" si="33"/>
        <v>61020</v>
      </c>
      <c r="AD532" s="31"/>
      <c r="AE532" s="4" t="b">
        <f t="shared" si="31"/>
        <v>0</v>
      </c>
      <c r="AF532">
        <v>498000</v>
      </c>
      <c r="AG532" s="5">
        <f t="shared" si="32"/>
        <v>0</v>
      </c>
      <c r="AH532">
        <f t="shared" si="30"/>
        <v>0</v>
      </c>
      <c r="AI532">
        <v>7</v>
      </c>
    </row>
    <row r="533" spans="29:35" x14ac:dyDescent="0.25">
      <c r="AC533" s="31">
        <f t="shared" si="33"/>
        <v>61020</v>
      </c>
      <c r="AD533" s="31"/>
      <c r="AE533" s="4" t="b">
        <f t="shared" si="31"/>
        <v>0</v>
      </c>
      <c r="AF533">
        <v>499000</v>
      </c>
      <c r="AG533" s="5">
        <f t="shared" si="32"/>
        <v>0</v>
      </c>
      <c r="AH533">
        <f t="shared" ref="AH533:AH596" si="34">IF(AG533=TRUE,AI533*1,0)</f>
        <v>0</v>
      </c>
      <c r="AI533">
        <v>7</v>
      </c>
    </row>
    <row r="534" spans="29:35" x14ac:dyDescent="0.25">
      <c r="AC534" s="31">
        <f t="shared" si="33"/>
        <v>61020</v>
      </c>
      <c r="AD534" s="31"/>
      <c r="AE534" s="4" t="b">
        <f t="shared" ref="AE534:AE597" si="35">IF(AC534&gt;AF534,AC534-AF534)</f>
        <v>0</v>
      </c>
      <c r="AF534">
        <v>500000</v>
      </c>
      <c r="AG534" s="5">
        <f t="shared" ref="AG534:AG597" si="36">IF(AE534,TRUE,0)</f>
        <v>0</v>
      </c>
      <c r="AH534">
        <f t="shared" si="34"/>
        <v>0</v>
      </c>
      <c r="AI534">
        <v>7</v>
      </c>
    </row>
    <row r="535" spans="29:35" x14ac:dyDescent="0.25">
      <c r="AC535" s="31">
        <f t="shared" si="33"/>
        <v>61020</v>
      </c>
      <c r="AD535" s="31"/>
      <c r="AE535" s="4" t="b">
        <f t="shared" si="35"/>
        <v>0</v>
      </c>
      <c r="AF535">
        <v>501000</v>
      </c>
      <c r="AG535" s="5">
        <f t="shared" si="36"/>
        <v>0</v>
      </c>
      <c r="AH535">
        <f t="shared" si="34"/>
        <v>0</v>
      </c>
      <c r="AI535">
        <v>5</v>
      </c>
    </row>
    <row r="536" spans="29:35" x14ac:dyDescent="0.25">
      <c r="AC536" s="31">
        <f t="shared" si="33"/>
        <v>61020</v>
      </c>
      <c r="AD536" s="31"/>
      <c r="AE536" s="4" t="b">
        <f t="shared" si="35"/>
        <v>0</v>
      </c>
      <c r="AF536">
        <v>502000</v>
      </c>
      <c r="AG536" s="5">
        <f t="shared" si="36"/>
        <v>0</v>
      </c>
      <c r="AH536">
        <f t="shared" si="34"/>
        <v>0</v>
      </c>
      <c r="AI536">
        <v>5</v>
      </c>
    </row>
    <row r="537" spans="29:35" x14ac:dyDescent="0.25">
      <c r="AC537" s="31">
        <f t="shared" si="33"/>
        <v>61020</v>
      </c>
      <c r="AD537" s="31"/>
      <c r="AE537" s="4" t="b">
        <f t="shared" si="35"/>
        <v>0</v>
      </c>
      <c r="AF537">
        <v>503000</v>
      </c>
      <c r="AG537" s="5">
        <f t="shared" si="36"/>
        <v>0</v>
      </c>
      <c r="AH537">
        <f t="shared" si="34"/>
        <v>0</v>
      </c>
      <c r="AI537">
        <v>5</v>
      </c>
    </row>
    <row r="538" spans="29:35" x14ac:dyDescent="0.25">
      <c r="AC538" s="31">
        <f t="shared" si="33"/>
        <v>61020</v>
      </c>
      <c r="AD538" s="31"/>
      <c r="AE538" s="4" t="b">
        <f t="shared" si="35"/>
        <v>0</v>
      </c>
      <c r="AF538">
        <v>504000</v>
      </c>
      <c r="AG538" s="5">
        <f t="shared" si="36"/>
        <v>0</v>
      </c>
      <c r="AH538">
        <f t="shared" si="34"/>
        <v>0</v>
      </c>
      <c r="AI538">
        <v>5</v>
      </c>
    </row>
    <row r="539" spans="29:35" x14ac:dyDescent="0.25">
      <c r="AC539" s="31">
        <f t="shared" si="33"/>
        <v>61020</v>
      </c>
      <c r="AD539" s="31"/>
      <c r="AE539" s="4" t="b">
        <f t="shared" si="35"/>
        <v>0</v>
      </c>
      <c r="AF539">
        <v>505000</v>
      </c>
      <c r="AG539" s="5">
        <f t="shared" si="36"/>
        <v>0</v>
      </c>
      <c r="AH539">
        <f t="shared" si="34"/>
        <v>0</v>
      </c>
      <c r="AI539">
        <v>5</v>
      </c>
    </row>
    <row r="540" spans="29:35" x14ac:dyDescent="0.25">
      <c r="AC540" s="31">
        <f t="shared" si="33"/>
        <v>61020</v>
      </c>
      <c r="AD540" s="31"/>
      <c r="AE540" s="4" t="b">
        <f t="shared" si="35"/>
        <v>0</v>
      </c>
      <c r="AF540">
        <v>506000</v>
      </c>
      <c r="AG540" s="5">
        <f t="shared" si="36"/>
        <v>0</v>
      </c>
      <c r="AH540">
        <f t="shared" si="34"/>
        <v>0</v>
      </c>
      <c r="AI540">
        <v>5</v>
      </c>
    </row>
    <row r="541" spans="29:35" x14ac:dyDescent="0.25">
      <c r="AC541" s="31">
        <f t="shared" si="33"/>
        <v>61020</v>
      </c>
      <c r="AD541" s="31"/>
      <c r="AE541" s="4" t="b">
        <f t="shared" si="35"/>
        <v>0</v>
      </c>
      <c r="AF541">
        <v>507000</v>
      </c>
      <c r="AG541" s="5">
        <f t="shared" si="36"/>
        <v>0</v>
      </c>
      <c r="AH541">
        <f t="shared" si="34"/>
        <v>0</v>
      </c>
      <c r="AI541">
        <v>5</v>
      </c>
    </row>
    <row r="542" spans="29:35" x14ac:dyDescent="0.25">
      <c r="AC542" s="31">
        <f t="shared" si="33"/>
        <v>61020</v>
      </c>
      <c r="AD542" s="31"/>
      <c r="AE542" s="4" t="b">
        <f t="shared" si="35"/>
        <v>0</v>
      </c>
      <c r="AF542">
        <v>508000</v>
      </c>
      <c r="AG542" s="5">
        <f t="shared" si="36"/>
        <v>0</v>
      </c>
      <c r="AH542">
        <f t="shared" si="34"/>
        <v>0</v>
      </c>
      <c r="AI542">
        <v>5</v>
      </c>
    </row>
    <row r="543" spans="29:35" x14ac:dyDescent="0.25">
      <c r="AC543" s="31">
        <f t="shared" si="33"/>
        <v>61020</v>
      </c>
      <c r="AD543" s="31"/>
      <c r="AE543" s="4" t="b">
        <f t="shared" si="35"/>
        <v>0</v>
      </c>
      <c r="AF543">
        <v>509000</v>
      </c>
      <c r="AG543" s="5">
        <f t="shared" si="36"/>
        <v>0</v>
      </c>
      <c r="AH543">
        <f t="shared" si="34"/>
        <v>0</v>
      </c>
      <c r="AI543">
        <v>5</v>
      </c>
    </row>
    <row r="544" spans="29:35" x14ac:dyDescent="0.25">
      <c r="AC544" s="31">
        <f t="shared" si="33"/>
        <v>61020</v>
      </c>
      <c r="AD544" s="31"/>
      <c r="AE544" s="4" t="b">
        <f t="shared" si="35"/>
        <v>0</v>
      </c>
      <c r="AF544">
        <v>510000</v>
      </c>
      <c r="AG544" s="5">
        <f t="shared" si="36"/>
        <v>0</v>
      </c>
      <c r="AH544">
        <f t="shared" si="34"/>
        <v>0</v>
      </c>
      <c r="AI544">
        <v>5</v>
      </c>
    </row>
    <row r="545" spans="29:35" x14ac:dyDescent="0.25">
      <c r="AC545" s="31">
        <f t="shared" si="33"/>
        <v>61020</v>
      </c>
      <c r="AD545" s="31"/>
      <c r="AE545" s="4" t="b">
        <f t="shared" si="35"/>
        <v>0</v>
      </c>
      <c r="AF545">
        <v>511000</v>
      </c>
      <c r="AG545" s="5">
        <f t="shared" si="36"/>
        <v>0</v>
      </c>
      <c r="AH545">
        <f t="shared" si="34"/>
        <v>0</v>
      </c>
      <c r="AI545">
        <v>5</v>
      </c>
    </row>
    <row r="546" spans="29:35" x14ac:dyDescent="0.25">
      <c r="AC546" s="31">
        <f t="shared" si="33"/>
        <v>61020</v>
      </c>
      <c r="AD546" s="31"/>
      <c r="AE546" s="4" t="b">
        <f t="shared" si="35"/>
        <v>0</v>
      </c>
      <c r="AF546">
        <v>512000</v>
      </c>
      <c r="AG546" s="5">
        <f t="shared" si="36"/>
        <v>0</v>
      </c>
      <c r="AH546">
        <f t="shared" si="34"/>
        <v>0</v>
      </c>
      <c r="AI546">
        <v>5</v>
      </c>
    </row>
    <row r="547" spans="29:35" x14ac:dyDescent="0.25">
      <c r="AC547" s="31">
        <f t="shared" si="33"/>
        <v>61020</v>
      </c>
      <c r="AD547" s="31"/>
      <c r="AE547" s="4" t="b">
        <f t="shared" si="35"/>
        <v>0</v>
      </c>
      <c r="AF547">
        <v>513000</v>
      </c>
      <c r="AG547" s="5">
        <f t="shared" si="36"/>
        <v>0</v>
      </c>
      <c r="AH547">
        <f t="shared" si="34"/>
        <v>0</v>
      </c>
      <c r="AI547">
        <v>5</v>
      </c>
    </row>
    <row r="548" spans="29:35" x14ac:dyDescent="0.25">
      <c r="AC548" s="31">
        <f t="shared" si="33"/>
        <v>61020</v>
      </c>
      <c r="AD548" s="31"/>
      <c r="AE548" s="4" t="b">
        <f t="shared" si="35"/>
        <v>0</v>
      </c>
      <c r="AF548">
        <v>514000</v>
      </c>
      <c r="AG548" s="5">
        <f t="shared" si="36"/>
        <v>0</v>
      </c>
      <c r="AH548">
        <f t="shared" si="34"/>
        <v>0</v>
      </c>
      <c r="AI548">
        <v>5</v>
      </c>
    </row>
    <row r="549" spans="29:35" x14ac:dyDescent="0.25">
      <c r="AC549" s="31">
        <f t="shared" si="33"/>
        <v>61020</v>
      </c>
      <c r="AD549" s="31"/>
      <c r="AE549" s="4" t="b">
        <f t="shared" si="35"/>
        <v>0</v>
      </c>
      <c r="AF549">
        <v>515000</v>
      </c>
      <c r="AG549" s="5">
        <f t="shared" si="36"/>
        <v>0</v>
      </c>
      <c r="AH549">
        <f t="shared" si="34"/>
        <v>0</v>
      </c>
      <c r="AI549">
        <v>5</v>
      </c>
    </row>
    <row r="550" spans="29:35" x14ac:dyDescent="0.25">
      <c r="AC550" s="31">
        <f t="shared" si="33"/>
        <v>61020</v>
      </c>
      <c r="AD550" s="31"/>
      <c r="AE550" s="4" t="b">
        <f t="shared" si="35"/>
        <v>0</v>
      </c>
      <c r="AF550">
        <v>516000</v>
      </c>
      <c r="AG550" s="5">
        <f t="shared" si="36"/>
        <v>0</v>
      </c>
      <c r="AH550">
        <f t="shared" si="34"/>
        <v>0</v>
      </c>
      <c r="AI550">
        <v>5</v>
      </c>
    </row>
    <row r="551" spans="29:35" x14ac:dyDescent="0.25">
      <c r="AC551" s="31">
        <f t="shared" si="33"/>
        <v>61020</v>
      </c>
      <c r="AD551" s="31"/>
      <c r="AE551" s="4" t="b">
        <f t="shared" si="35"/>
        <v>0</v>
      </c>
      <c r="AF551">
        <v>517000</v>
      </c>
      <c r="AG551" s="5">
        <f t="shared" si="36"/>
        <v>0</v>
      </c>
      <c r="AH551">
        <f t="shared" si="34"/>
        <v>0</v>
      </c>
      <c r="AI551">
        <v>5</v>
      </c>
    </row>
    <row r="552" spans="29:35" x14ac:dyDescent="0.25">
      <c r="AC552" s="31">
        <f t="shared" si="33"/>
        <v>61020</v>
      </c>
      <c r="AD552" s="31"/>
      <c r="AE552" s="4" t="b">
        <f t="shared" si="35"/>
        <v>0</v>
      </c>
      <c r="AF552">
        <v>518000</v>
      </c>
      <c r="AG552" s="5">
        <f t="shared" si="36"/>
        <v>0</v>
      </c>
      <c r="AH552">
        <f t="shared" si="34"/>
        <v>0</v>
      </c>
      <c r="AI552">
        <v>5</v>
      </c>
    </row>
    <row r="553" spans="29:35" x14ac:dyDescent="0.25">
      <c r="AC553" s="31">
        <f t="shared" si="33"/>
        <v>61020</v>
      </c>
      <c r="AD553" s="31"/>
      <c r="AE553" s="4" t="b">
        <f t="shared" si="35"/>
        <v>0</v>
      </c>
      <c r="AF553">
        <v>519000</v>
      </c>
      <c r="AG553" s="5">
        <f t="shared" si="36"/>
        <v>0</v>
      </c>
      <c r="AH553">
        <f t="shared" si="34"/>
        <v>0</v>
      </c>
      <c r="AI553">
        <v>5</v>
      </c>
    </row>
    <row r="554" spans="29:35" x14ac:dyDescent="0.25">
      <c r="AC554" s="31">
        <f t="shared" si="33"/>
        <v>61020</v>
      </c>
      <c r="AD554" s="31"/>
      <c r="AE554" s="4" t="b">
        <f t="shared" si="35"/>
        <v>0</v>
      </c>
      <c r="AF554">
        <v>520000</v>
      </c>
      <c r="AG554" s="5">
        <f t="shared" si="36"/>
        <v>0</v>
      </c>
      <c r="AH554">
        <f t="shared" si="34"/>
        <v>0</v>
      </c>
      <c r="AI554">
        <v>5</v>
      </c>
    </row>
    <row r="555" spans="29:35" x14ac:dyDescent="0.25">
      <c r="AC555" s="31">
        <f t="shared" si="33"/>
        <v>61020</v>
      </c>
      <c r="AD555" s="31"/>
      <c r="AE555" s="4" t="b">
        <f t="shared" si="35"/>
        <v>0</v>
      </c>
      <c r="AF555">
        <v>521000</v>
      </c>
      <c r="AG555" s="5">
        <f t="shared" si="36"/>
        <v>0</v>
      </c>
      <c r="AH555">
        <f t="shared" si="34"/>
        <v>0</v>
      </c>
      <c r="AI555">
        <v>5</v>
      </c>
    </row>
    <row r="556" spans="29:35" x14ac:dyDescent="0.25">
      <c r="AC556" s="31">
        <f t="shared" si="33"/>
        <v>61020</v>
      </c>
      <c r="AD556" s="31"/>
      <c r="AE556" s="4" t="b">
        <f t="shared" si="35"/>
        <v>0</v>
      </c>
      <c r="AF556">
        <v>522000</v>
      </c>
      <c r="AG556" s="5">
        <f t="shared" si="36"/>
        <v>0</v>
      </c>
      <c r="AH556">
        <f t="shared" si="34"/>
        <v>0</v>
      </c>
      <c r="AI556">
        <v>5</v>
      </c>
    </row>
    <row r="557" spans="29:35" x14ac:dyDescent="0.25">
      <c r="AC557" s="31">
        <f t="shared" si="33"/>
        <v>61020</v>
      </c>
      <c r="AD557" s="31"/>
      <c r="AE557" s="4" t="b">
        <f t="shared" si="35"/>
        <v>0</v>
      </c>
      <c r="AF557">
        <v>523000</v>
      </c>
      <c r="AG557" s="5">
        <f t="shared" si="36"/>
        <v>0</v>
      </c>
      <c r="AH557">
        <f t="shared" si="34"/>
        <v>0</v>
      </c>
      <c r="AI557">
        <v>5</v>
      </c>
    </row>
    <row r="558" spans="29:35" x14ac:dyDescent="0.25">
      <c r="AC558" s="31">
        <f t="shared" si="33"/>
        <v>61020</v>
      </c>
      <c r="AD558" s="31"/>
      <c r="AE558" s="4" t="b">
        <f t="shared" si="35"/>
        <v>0</v>
      </c>
      <c r="AF558">
        <v>524000</v>
      </c>
      <c r="AG558" s="5">
        <f t="shared" si="36"/>
        <v>0</v>
      </c>
      <c r="AH558">
        <f t="shared" si="34"/>
        <v>0</v>
      </c>
      <c r="AI558">
        <v>5</v>
      </c>
    </row>
    <row r="559" spans="29:35" x14ac:dyDescent="0.25">
      <c r="AC559" s="31">
        <f t="shared" si="33"/>
        <v>61020</v>
      </c>
      <c r="AD559" s="31"/>
      <c r="AE559" s="4" t="b">
        <f t="shared" si="35"/>
        <v>0</v>
      </c>
      <c r="AF559">
        <v>525000</v>
      </c>
      <c r="AG559" s="5">
        <f t="shared" si="36"/>
        <v>0</v>
      </c>
      <c r="AH559">
        <f t="shared" si="34"/>
        <v>0</v>
      </c>
      <c r="AI559">
        <v>5</v>
      </c>
    </row>
    <row r="560" spans="29:35" x14ac:dyDescent="0.25">
      <c r="AC560" s="31">
        <f t="shared" si="33"/>
        <v>61020</v>
      </c>
      <c r="AD560" s="31"/>
      <c r="AE560" s="4" t="b">
        <f t="shared" si="35"/>
        <v>0</v>
      </c>
      <c r="AF560">
        <v>526000</v>
      </c>
      <c r="AG560" s="5">
        <f t="shared" si="36"/>
        <v>0</v>
      </c>
      <c r="AH560">
        <f t="shared" si="34"/>
        <v>0</v>
      </c>
      <c r="AI560">
        <v>5</v>
      </c>
    </row>
    <row r="561" spans="29:35" x14ac:dyDescent="0.25">
      <c r="AC561" s="31">
        <f t="shared" si="33"/>
        <v>61020</v>
      </c>
      <c r="AD561" s="31"/>
      <c r="AE561" s="4" t="b">
        <f t="shared" si="35"/>
        <v>0</v>
      </c>
      <c r="AF561">
        <v>527000</v>
      </c>
      <c r="AG561" s="5">
        <f t="shared" si="36"/>
        <v>0</v>
      </c>
      <c r="AH561">
        <f t="shared" si="34"/>
        <v>0</v>
      </c>
      <c r="AI561">
        <v>5</v>
      </c>
    </row>
    <row r="562" spans="29:35" x14ac:dyDescent="0.25">
      <c r="AC562" s="31">
        <f t="shared" si="33"/>
        <v>61020</v>
      </c>
      <c r="AD562" s="31"/>
      <c r="AE562" s="4" t="b">
        <f t="shared" si="35"/>
        <v>0</v>
      </c>
      <c r="AF562">
        <v>528000</v>
      </c>
      <c r="AG562" s="5">
        <f t="shared" si="36"/>
        <v>0</v>
      </c>
      <c r="AH562">
        <f t="shared" si="34"/>
        <v>0</v>
      </c>
      <c r="AI562">
        <v>5</v>
      </c>
    </row>
    <row r="563" spans="29:35" x14ac:dyDescent="0.25">
      <c r="AC563" s="31">
        <f t="shared" si="33"/>
        <v>61020</v>
      </c>
      <c r="AD563" s="31"/>
      <c r="AE563" s="4" t="b">
        <f t="shared" si="35"/>
        <v>0</v>
      </c>
      <c r="AF563">
        <v>529000</v>
      </c>
      <c r="AG563" s="5">
        <f t="shared" si="36"/>
        <v>0</v>
      </c>
      <c r="AH563">
        <f t="shared" si="34"/>
        <v>0</v>
      </c>
      <c r="AI563">
        <v>5</v>
      </c>
    </row>
    <row r="564" spans="29:35" x14ac:dyDescent="0.25">
      <c r="AC564" s="31">
        <f t="shared" si="33"/>
        <v>61020</v>
      </c>
      <c r="AD564" s="31"/>
      <c r="AE564" s="4" t="b">
        <f t="shared" si="35"/>
        <v>0</v>
      </c>
      <c r="AF564">
        <v>530000</v>
      </c>
      <c r="AG564" s="5">
        <f t="shared" si="36"/>
        <v>0</v>
      </c>
      <c r="AH564">
        <f t="shared" si="34"/>
        <v>0</v>
      </c>
      <c r="AI564">
        <v>5</v>
      </c>
    </row>
    <row r="565" spans="29:35" x14ac:dyDescent="0.25">
      <c r="AC565" s="31">
        <f t="shared" si="33"/>
        <v>61020</v>
      </c>
      <c r="AD565" s="31"/>
      <c r="AE565" s="4" t="b">
        <f t="shared" si="35"/>
        <v>0</v>
      </c>
      <c r="AF565">
        <v>531000</v>
      </c>
      <c r="AG565" s="5">
        <f t="shared" si="36"/>
        <v>0</v>
      </c>
      <c r="AH565">
        <f t="shared" si="34"/>
        <v>0</v>
      </c>
      <c r="AI565">
        <v>5</v>
      </c>
    </row>
    <row r="566" spans="29:35" x14ac:dyDescent="0.25">
      <c r="AC566" s="31">
        <f t="shared" si="33"/>
        <v>61020</v>
      </c>
      <c r="AD566" s="31"/>
      <c r="AE566" s="4" t="b">
        <f t="shared" si="35"/>
        <v>0</v>
      </c>
      <c r="AF566">
        <v>532000</v>
      </c>
      <c r="AG566" s="5">
        <f t="shared" si="36"/>
        <v>0</v>
      </c>
      <c r="AH566">
        <f t="shared" si="34"/>
        <v>0</v>
      </c>
      <c r="AI566">
        <v>5</v>
      </c>
    </row>
    <row r="567" spans="29:35" x14ac:dyDescent="0.25">
      <c r="AC567" s="31">
        <f t="shared" si="33"/>
        <v>61020</v>
      </c>
      <c r="AD567" s="31"/>
      <c r="AE567" s="4" t="b">
        <f t="shared" si="35"/>
        <v>0</v>
      </c>
      <c r="AF567">
        <v>533000</v>
      </c>
      <c r="AG567" s="5">
        <f t="shared" si="36"/>
        <v>0</v>
      </c>
      <c r="AH567">
        <f t="shared" si="34"/>
        <v>0</v>
      </c>
      <c r="AI567">
        <v>5</v>
      </c>
    </row>
    <row r="568" spans="29:35" x14ac:dyDescent="0.25">
      <c r="AC568" s="31">
        <f t="shared" si="33"/>
        <v>61020</v>
      </c>
      <c r="AD568" s="31"/>
      <c r="AE568" s="4" t="b">
        <f t="shared" si="35"/>
        <v>0</v>
      </c>
      <c r="AF568">
        <v>534000</v>
      </c>
      <c r="AG568" s="5">
        <f t="shared" si="36"/>
        <v>0</v>
      </c>
      <c r="AH568">
        <f t="shared" si="34"/>
        <v>0</v>
      </c>
      <c r="AI568">
        <v>5</v>
      </c>
    </row>
    <row r="569" spans="29:35" x14ac:dyDescent="0.25">
      <c r="AC569" s="31">
        <f t="shared" si="33"/>
        <v>61020</v>
      </c>
      <c r="AD569" s="31"/>
      <c r="AE569" s="4" t="b">
        <f t="shared" si="35"/>
        <v>0</v>
      </c>
      <c r="AF569">
        <v>535000</v>
      </c>
      <c r="AG569" s="5">
        <f t="shared" si="36"/>
        <v>0</v>
      </c>
      <c r="AH569">
        <f t="shared" si="34"/>
        <v>0</v>
      </c>
      <c r="AI569">
        <v>5</v>
      </c>
    </row>
    <row r="570" spans="29:35" x14ac:dyDescent="0.25">
      <c r="AC570" s="31">
        <f t="shared" si="33"/>
        <v>61020</v>
      </c>
      <c r="AD570" s="31"/>
      <c r="AE570" s="4" t="b">
        <f t="shared" si="35"/>
        <v>0</v>
      </c>
      <c r="AF570">
        <v>536000</v>
      </c>
      <c r="AG570" s="5">
        <f t="shared" si="36"/>
        <v>0</v>
      </c>
      <c r="AH570">
        <f t="shared" si="34"/>
        <v>0</v>
      </c>
      <c r="AI570">
        <v>5</v>
      </c>
    </row>
    <row r="571" spans="29:35" x14ac:dyDescent="0.25">
      <c r="AC571" s="31">
        <f t="shared" si="33"/>
        <v>61020</v>
      </c>
      <c r="AD571" s="31"/>
      <c r="AE571" s="4" t="b">
        <f t="shared" si="35"/>
        <v>0</v>
      </c>
      <c r="AF571">
        <v>537000</v>
      </c>
      <c r="AG571" s="5">
        <f t="shared" si="36"/>
        <v>0</v>
      </c>
      <c r="AH571">
        <f t="shared" si="34"/>
        <v>0</v>
      </c>
      <c r="AI571">
        <v>5</v>
      </c>
    </row>
    <row r="572" spans="29:35" x14ac:dyDescent="0.25">
      <c r="AC572" s="31">
        <f t="shared" si="33"/>
        <v>61020</v>
      </c>
      <c r="AD572" s="31"/>
      <c r="AE572" s="4" t="b">
        <f t="shared" si="35"/>
        <v>0</v>
      </c>
      <c r="AF572">
        <v>538000</v>
      </c>
      <c r="AG572" s="5">
        <f t="shared" si="36"/>
        <v>0</v>
      </c>
      <c r="AH572">
        <f t="shared" si="34"/>
        <v>0</v>
      </c>
      <c r="AI572">
        <v>5</v>
      </c>
    </row>
    <row r="573" spans="29:35" x14ac:dyDescent="0.25">
      <c r="AC573" s="31">
        <f t="shared" si="33"/>
        <v>61020</v>
      </c>
      <c r="AD573" s="31"/>
      <c r="AE573" s="4" t="b">
        <f t="shared" si="35"/>
        <v>0</v>
      </c>
      <c r="AF573">
        <v>539000</v>
      </c>
      <c r="AG573" s="5">
        <f t="shared" si="36"/>
        <v>0</v>
      </c>
      <c r="AH573">
        <f t="shared" si="34"/>
        <v>0</v>
      </c>
      <c r="AI573">
        <v>5</v>
      </c>
    </row>
    <row r="574" spans="29:35" x14ac:dyDescent="0.25">
      <c r="AC574" s="31">
        <f t="shared" ref="AC574:AC637" si="37">SUM(AC573)</f>
        <v>61020</v>
      </c>
      <c r="AD574" s="31"/>
      <c r="AE574" s="4" t="b">
        <f t="shared" si="35"/>
        <v>0</v>
      </c>
      <c r="AF574">
        <v>540000</v>
      </c>
      <c r="AG574" s="5">
        <f t="shared" si="36"/>
        <v>0</v>
      </c>
      <c r="AH574">
        <f t="shared" si="34"/>
        <v>0</v>
      </c>
      <c r="AI574">
        <v>5</v>
      </c>
    </row>
    <row r="575" spans="29:35" x14ac:dyDescent="0.25">
      <c r="AC575" s="31">
        <f t="shared" si="37"/>
        <v>61020</v>
      </c>
      <c r="AD575" s="31"/>
      <c r="AE575" s="4" t="b">
        <f t="shared" si="35"/>
        <v>0</v>
      </c>
      <c r="AF575">
        <v>541000</v>
      </c>
      <c r="AG575" s="5">
        <f t="shared" si="36"/>
        <v>0</v>
      </c>
      <c r="AH575">
        <f t="shared" si="34"/>
        <v>0</v>
      </c>
      <c r="AI575">
        <v>5</v>
      </c>
    </row>
    <row r="576" spans="29:35" x14ac:dyDescent="0.25">
      <c r="AC576" s="31">
        <f t="shared" si="37"/>
        <v>61020</v>
      </c>
      <c r="AD576" s="31"/>
      <c r="AE576" s="4" t="b">
        <f t="shared" si="35"/>
        <v>0</v>
      </c>
      <c r="AF576">
        <v>542000</v>
      </c>
      <c r="AG576" s="5">
        <f t="shared" si="36"/>
        <v>0</v>
      </c>
      <c r="AH576">
        <f t="shared" si="34"/>
        <v>0</v>
      </c>
      <c r="AI576">
        <v>5</v>
      </c>
    </row>
    <row r="577" spans="29:35" x14ac:dyDescent="0.25">
      <c r="AC577" s="31">
        <f t="shared" si="37"/>
        <v>61020</v>
      </c>
      <c r="AD577" s="31"/>
      <c r="AE577" s="4" t="b">
        <f t="shared" si="35"/>
        <v>0</v>
      </c>
      <c r="AF577">
        <v>543000</v>
      </c>
      <c r="AG577" s="5">
        <f t="shared" si="36"/>
        <v>0</v>
      </c>
      <c r="AH577">
        <f t="shared" si="34"/>
        <v>0</v>
      </c>
      <c r="AI577">
        <v>5</v>
      </c>
    </row>
    <row r="578" spans="29:35" x14ac:dyDescent="0.25">
      <c r="AC578" s="31">
        <f t="shared" si="37"/>
        <v>61020</v>
      </c>
      <c r="AD578" s="31"/>
      <c r="AE578" s="4" t="b">
        <f t="shared" si="35"/>
        <v>0</v>
      </c>
      <c r="AF578">
        <v>544000</v>
      </c>
      <c r="AG578" s="5">
        <f t="shared" si="36"/>
        <v>0</v>
      </c>
      <c r="AH578">
        <f t="shared" si="34"/>
        <v>0</v>
      </c>
      <c r="AI578">
        <v>5</v>
      </c>
    </row>
    <row r="579" spans="29:35" x14ac:dyDescent="0.25">
      <c r="AC579" s="31">
        <f t="shared" si="37"/>
        <v>61020</v>
      </c>
      <c r="AD579" s="31"/>
      <c r="AE579" s="4" t="b">
        <f t="shared" si="35"/>
        <v>0</v>
      </c>
      <c r="AF579">
        <v>545000</v>
      </c>
      <c r="AG579" s="5">
        <f t="shared" si="36"/>
        <v>0</v>
      </c>
      <c r="AH579">
        <f t="shared" si="34"/>
        <v>0</v>
      </c>
      <c r="AI579">
        <v>5</v>
      </c>
    </row>
    <row r="580" spans="29:35" x14ac:dyDescent="0.25">
      <c r="AC580" s="31">
        <f t="shared" si="37"/>
        <v>61020</v>
      </c>
      <c r="AD580" s="31"/>
      <c r="AE580" s="4" t="b">
        <f t="shared" si="35"/>
        <v>0</v>
      </c>
      <c r="AF580">
        <v>546000</v>
      </c>
      <c r="AG580" s="5">
        <f t="shared" si="36"/>
        <v>0</v>
      </c>
      <c r="AH580">
        <f t="shared" si="34"/>
        <v>0</v>
      </c>
      <c r="AI580">
        <v>5</v>
      </c>
    </row>
    <row r="581" spans="29:35" x14ac:dyDescent="0.25">
      <c r="AC581" s="31">
        <f t="shared" si="37"/>
        <v>61020</v>
      </c>
      <c r="AD581" s="31"/>
      <c r="AE581" s="4" t="b">
        <f t="shared" si="35"/>
        <v>0</v>
      </c>
      <c r="AF581">
        <v>547000</v>
      </c>
      <c r="AG581" s="5">
        <f t="shared" si="36"/>
        <v>0</v>
      </c>
      <c r="AH581">
        <f t="shared" si="34"/>
        <v>0</v>
      </c>
      <c r="AI581">
        <v>5</v>
      </c>
    </row>
    <row r="582" spans="29:35" x14ac:dyDescent="0.25">
      <c r="AC582" s="31">
        <f t="shared" si="37"/>
        <v>61020</v>
      </c>
      <c r="AD582" s="31"/>
      <c r="AE582" s="4" t="b">
        <f t="shared" si="35"/>
        <v>0</v>
      </c>
      <c r="AF582">
        <v>548000</v>
      </c>
      <c r="AG582" s="5">
        <f t="shared" si="36"/>
        <v>0</v>
      </c>
      <c r="AH582">
        <f t="shared" si="34"/>
        <v>0</v>
      </c>
      <c r="AI582">
        <v>5</v>
      </c>
    </row>
    <row r="583" spans="29:35" x14ac:dyDescent="0.25">
      <c r="AC583" s="31">
        <f t="shared" si="37"/>
        <v>61020</v>
      </c>
      <c r="AD583" s="31"/>
      <c r="AE583" s="4" t="b">
        <f t="shared" si="35"/>
        <v>0</v>
      </c>
      <c r="AF583">
        <v>549000</v>
      </c>
      <c r="AG583" s="5">
        <f t="shared" si="36"/>
        <v>0</v>
      </c>
      <c r="AH583">
        <f t="shared" si="34"/>
        <v>0</v>
      </c>
      <c r="AI583">
        <v>5</v>
      </c>
    </row>
    <row r="584" spans="29:35" x14ac:dyDescent="0.25">
      <c r="AC584" s="31">
        <f t="shared" si="37"/>
        <v>61020</v>
      </c>
      <c r="AD584" s="31"/>
      <c r="AE584" s="4" t="b">
        <f t="shared" si="35"/>
        <v>0</v>
      </c>
      <c r="AF584">
        <v>550000</v>
      </c>
      <c r="AG584" s="5">
        <f t="shared" si="36"/>
        <v>0</v>
      </c>
      <c r="AH584">
        <f t="shared" si="34"/>
        <v>0</v>
      </c>
      <c r="AI584">
        <v>5</v>
      </c>
    </row>
    <row r="585" spans="29:35" x14ac:dyDescent="0.25">
      <c r="AC585" s="31">
        <f t="shared" si="37"/>
        <v>61020</v>
      </c>
      <c r="AD585" s="31"/>
      <c r="AE585" s="4" t="b">
        <f t="shared" si="35"/>
        <v>0</v>
      </c>
      <c r="AF585">
        <v>551000</v>
      </c>
      <c r="AG585" s="5">
        <f t="shared" si="36"/>
        <v>0</v>
      </c>
      <c r="AH585">
        <f t="shared" si="34"/>
        <v>0</v>
      </c>
      <c r="AI585">
        <v>5</v>
      </c>
    </row>
    <row r="586" spans="29:35" x14ac:dyDescent="0.25">
      <c r="AC586" s="31">
        <f t="shared" si="37"/>
        <v>61020</v>
      </c>
      <c r="AD586" s="31"/>
      <c r="AE586" s="4" t="b">
        <f t="shared" si="35"/>
        <v>0</v>
      </c>
      <c r="AF586">
        <v>552000</v>
      </c>
      <c r="AG586" s="5">
        <f t="shared" si="36"/>
        <v>0</v>
      </c>
      <c r="AH586">
        <f t="shared" si="34"/>
        <v>0</v>
      </c>
      <c r="AI586">
        <v>5</v>
      </c>
    </row>
    <row r="587" spans="29:35" x14ac:dyDescent="0.25">
      <c r="AC587" s="31">
        <f t="shared" si="37"/>
        <v>61020</v>
      </c>
      <c r="AD587" s="31"/>
      <c r="AE587" s="4" t="b">
        <f t="shared" si="35"/>
        <v>0</v>
      </c>
      <c r="AF587">
        <v>553000</v>
      </c>
      <c r="AG587" s="5">
        <f t="shared" si="36"/>
        <v>0</v>
      </c>
      <c r="AH587">
        <f t="shared" si="34"/>
        <v>0</v>
      </c>
      <c r="AI587">
        <v>5</v>
      </c>
    </row>
    <row r="588" spans="29:35" x14ac:dyDescent="0.25">
      <c r="AC588" s="31">
        <f t="shared" si="37"/>
        <v>61020</v>
      </c>
      <c r="AD588" s="31"/>
      <c r="AE588" s="4" t="b">
        <f t="shared" si="35"/>
        <v>0</v>
      </c>
      <c r="AF588">
        <v>554000</v>
      </c>
      <c r="AG588" s="5">
        <f t="shared" si="36"/>
        <v>0</v>
      </c>
      <c r="AH588">
        <f t="shared" si="34"/>
        <v>0</v>
      </c>
      <c r="AI588">
        <v>5</v>
      </c>
    </row>
    <row r="589" spans="29:35" x14ac:dyDescent="0.25">
      <c r="AC589" s="31">
        <f t="shared" si="37"/>
        <v>61020</v>
      </c>
      <c r="AD589" s="31"/>
      <c r="AE589" s="4" t="b">
        <f t="shared" si="35"/>
        <v>0</v>
      </c>
      <c r="AF589">
        <v>555000</v>
      </c>
      <c r="AG589" s="5">
        <f t="shared" si="36"/>
        <v>0</v>
      </c>
      <c r="AH589">
        <f t="shared" si="34"/>
        <v>0</v>
      </c>
      <c r="AI589">
        <v>5</v>
      </c>
    </row>
    <row r="590" spans="29:35" x14ac:dyDescent="0.25">
      <c r="AC590" s="31">
        <f t="shared" si="37"/>
        <v>61020</v>
      </c>
      <c r="AD590" s="31"/>
      <c r="AE590" s="4" t="b">
        <f t="shared" si="35"/>
        <v>0</v>
      </c>
      <c r="AF590">
        <v>556000</v>
      </c>
      <c r="AG590" s="5">
        <f t="shared" si="36"/>
        <v>0</v>
      </c>
      <c r="AH590">
        <f t="shared" si="34"/>
        <v>0</v>
      </c>
      <c r="AI590">
        <v>5</v>
      </c>
    </row>
    <row r="591" spans="29:35" x14ac:dyDescent="0.25">
      <c r="AC591" s="31">
        <f t="shared" si="37"/>
        <v>61020</v>
      </c>
      <c r="AD591" s="31"/>
      <c r="AE591" s="4" t="b">
        <f t="shared" si="35"/>
        <v>0</v>
      </c>
      <c r="AF591">
        <v>557000</v>
      </c>
      <c r="AG591" s="5">
        <f t="shared" si="36"/>
        <v>0</v>
      </c>
      <c r="AH591">
        <f t="shared" si="34"/>
        <v>0</v>
      </c>
      <c r="AI591">
        <v>5</v>
      </c>
    </row>
    <row r="592" spans="29:35" x14ac:dyDescent="0.25">
      <c r="AC592" s="31">
        <f t="shared" si="37"/>
        <v>61020</v>
      </c>
      <c r="AD592" s="31"/>
      <c r="AE592" s="4" t="b">
        <f t="shared" si="35"/>
        <v>0</v>
      </c>
      <c r="AF592">
        <v>558000</v>
      </c>
      <c r="AG592" s="5">
        <f t="shared" si="36"/>
        <v>0</v>
      </c>
      <c r="AH592">
        <f t="shared" si="34"/>
        <v>0</v>
      </c>
      <c r="AI592">
        <v>5</v>
      </c>
    </row>
    <row r="593" spans="29:35" x14ac:dyDescent="0.25">
      <c r="AC593" s="31">
        <f t="shared" si="37"/>
        <v>61020</v>
      </c>
      <c r="AD593" s="31"/>
      <c r="AE593" s="4" t="b">
        <f t="shared" si="35"/>
        <v>0</v>
      </c>
      <c r="AF593">
        <v>559000</v>
      </c>
      <c r="AG593" s="5">
        <f t="shared" si="36"/>
        <v>0</v>
      </c>
      <c r="AH593">
        <f t="shared" si="34"/>
        <v>0</v>
      </c>
      <c r="AI593">
        <v>5</v>
      </c>
    </row>
    <row r="594" spans="29:35" x14ac:dyDescent="0.25">
      <c r="AC594" s="31">
        <f t="shared" si="37"/>
        <v>61020</v>
      </c>
      <c r="AD594" s="31"/>
      <c r="AE594" s="4" t="b">
        <f t="shared" si="35"/>
        <v>0</v>
      </c>
      <c r="AF594">
        <v>560000</v>
      </c>
      <c r="AG594" s="5">
        <f t="shared" si="36"/>
        <v>0</v>
      </c>
      <c r="AH594">
        <f t="shared" si="34"/>
        <v>0</v>
      </c>
      <c r="AI594">
        <v>5</v>
      </c>
    </row>
    <row r="595" spans="29:35" x14ac:dyDescent="0.25">
      <c r="AC595" s="31">
        <f t="shared" si="37"/>
        <v>61020</v>
      </c>
      <c r="AD595" s="31"/>
      <c r="AE595" s="4" t="b">
        <f t="shared" si="35"/>
        <v>0</v>
      </c>
      <c r="AF595">
        <v>561000</v>
      </c>
      <c r="AG595" s="5">
        <f t="shared" si="36"/>
        <v>0</v>
      </c>
      <c r="AH595">
        <f t="shared" si="34"/>
        <v>0</v>
      </c>
      <c r="AI595">
        <v>5</v>
      </c>
    </row>
    <row r="596" spans="29:35" x14ac:dyDescent="0.25">
      <c r="AC596" s="31">
        <f t="shared" si="37"/>
        <v>61020</v>
      </c>
      <c r="AD596" s="31"/>
      <c r="AE596" s="4" t="b">
        <f t="shared" si="35"/>
        <v>0</v>
      </c>
      <c r="AF596">
        <v>562000</v>
      </c>
      <c r="AG596" s="5">
        <f t="shared" si="36"/>
        <v>0</v>
      </c>
      <c r="AH596">
        <f t="shared" si="34"/>
        <v>0</v>
      </c>
      <c r="AI596">
        <v>5</v>
      </c>
    </row>
    <row r="597" spans="29:35" x14ac:dyDescent="0.25">
      <c r="AC597" s="31">
        <f t="shared" si="37"/>
        <v>61020</v>
      </c>
      <c r="AD597" s="31"/>
      <c r="AE597" s="4" t="b">
        <f t="shared" si="35"/>
        <v>0</v>
      </c>
      <c r="AF597">
        <v>563000</v>
      </c>
      <c r="AG597" s="5">
        <f t="shared" si="36"/>
        <v>0</v>
      </c>
      <c r="AH597">
        <f t="shared" ref="AH597:AH660" si="38">IF(AG597=TRUE,AI597*1,0)</f>
        <v>0</v>
      </c>
      <c r="AI597">
        <v>5</v>
      </c>
    </row>
    <row r="598" spans="29:35" x14ac:dyDescent="0.25">
      <c r="AC598" s="31">
        <f t="shared" si="37"/>
        <v>61020</v>
      </c>
      <c r="AD598" s="31"/>
      <c r="AE598" s="4" t="b">
        <f t="shared" ref="AE598:AE661" si="39">IF(AC598&gt;AF598,AC598-AF598)</f>
        <v>0</v>
      </c>
      <c r="AF598">
        <v>564000</v>
      </c>
      <c r="AG598" s="5">
        <f t="shared" ref="AG598:AG661" si="40">IF(AE598,TRUE,0)</f>
        <v>0</v>
      </c>
      <c r="AH598">
        <f t="shared" si="38"/>
        <v>0</v>
      </c>
      <c r="AI598">
        <v>5</v>
      </c>
    </row>
    <row r="599" spans="29:35" x14ac:dyDescent="0.25">
      <c r="AC599" s="31">
        <f t="shared" si="37"/>
        <v>61020</v>
      </c>
      <c r="AD599" s="31"/>
      <c r="AE599" s="4" t="b">
        <f t="shared" si="39"/>
        <v>0</v>
      </c>
      <c r="AF599">
        <v>565000</v>
      </c>
      <c r="AG599" s="5">
        <f t="shared" si="40"/>
        <v>0</v>
      </c>
      <c r="AH599">
        <f t="shared" si="38"/>
        <v>0</v>
      </c>
      <c r="AI599">
        <v>5</v>
      </c>
    </row>
    <row r="600" spans="29:35" x14ac:dyDescent="0.25">
      <c r="AC600" s="31">
        <f t="shared" si="37"/>
        <v>61020</v>
      </c>
      <c r="AD600" s="31"/>
      <c r="AE600" s="4" t="b">
        <f t="shared" si="39"/>
        <v>0</v>
      </c>
      <c r="AF600">
        <v>566000</v>
      </c>
      <c r="AG600" s="5">
        <f t="shared" si="40"/>
        <v>0</v>
      </c>
      <c r="AH600">
        <f t="shared" si="38"/>
        <v>0</v>
      </c>
      <c r="AI600">
        <v>5</v>
      </c>
    </row>
    <row r="601" spans="29:35" x14ac:dyDescent="0.25">
      <c r="AC601" s="31">
        <f t="shared" si="37"/>
        <v>61020</v>
      </c>
      <c r="AD601" s="31"/>
      <c r="AE601" s="4" t="b">
        <f t="shared" si="39"/>
        <v>0</v>
      </c>
      <c r="AF601">
        <v>567000</v>
      </c>
      <c r="AG601" s="5">
        <f t="shared" si="40"/>
        <v>0</v>
      </c>
      <c r="AH601">
        <f t="shared" si="38"/>
        <v>0</v>
      </c>
      <c r="AI601">
        <v>5</v>
      </c>
    </row>
    <row r="602" spans="29:35" x14ac:dyDescent="0.25">
      <c r="AC602" s="31">
        <f t="shared" si="37"/>
        <v>61020</v>
      </c>
      <c r="AD602" s="31"/>
      <c r="AE602" s="4" t="b">
        <f t="shared" si="39"/>
        <v>0</v>
      </c>
      <c r="AF602">
        <v>568000</v>
      </c>
      <c r="AG602" s="5">
        <f t="shared" si="40"/>
        <v>0</v>
      </c>
      <c r="AH602">
        <f t="shared" si="38"/>
        <v>0</v>
      </c>
      <c r="AI602">
        <v>5</v>
      </c>
    </row>
    <row r="603" spans="29:35" x14ac:dyDescent="0.25">
      <c r="AC603" s="31">
        <f t="shared" si="37"/>
        <v>61020</v>
      </c>
      <c r="AD603" s="31"/>
      <c r="AE603" s="4" t="b">
        <f t="shared" si="39"/>
        <v>0</v>
      </c>
      <c r="AF603">
        <v>569000</v>
      </c>
      <c r="AG603" s="5">
        <f t="shared" si="40"/>
        <v>0</v>
      </c>
      <c r="AH603">
        <f t="shared" si="38"/>
        <v>0</v>
      </c>
      <c r="AI603">
        <v>5</v>
      </c>
    </row>
    <row r="604" spans="29:35" x14ac:dyDescent="0.25">
      <c r="AC604" s="31">
        <f t="shared" si="37"/>
        <v>61020</v>
      </c>
      <c r="AD604" s="31"/>
      <c r="AE604" s="4" t="b">
        <f t="shared" si="39"/>
        <v>0</v>
      </c>
      <c r="AF604">
        <v>570000</v>
      </c>
      <c r="AG604" s="5">
        <f t="shared" si="40"/>
        <v>0</v>
      </c>
      <c r="AH604">
        <f t="shared" si="38"/>
        <v>0</v>
      </c>
      <c r="AI604">
        <v>5</v>
      </c>
    </row>
    <row r="605" spans="29:35" x14ac:dyDescent="0.25">
      <c r="AC605" s="31">
        <f t="shared" si="37"/>
        <v>61020</v>
      </c>
      <c r="AD605" s="31"/>
      <c r="AE605" s="4" t="b">
        <f t="shared" si="39"/>
        <v>0</v>
      </c>
      <c r="AF605">
        <v>571000</v>
      </c>
      <c r="AG605" s="5">
        <f t="shared" si="40"/>
        <v>0</v>
      </c>
      <c r="AH605">
        <f t="shared" si="38"/>
        <v>0</v>
      </c>
      <c r="AI605">
        <v>5</v>
      </c>
    </row>
    <row r="606" spans="29:35" x14ac:dyDescent="0.25">
      <c r="AC606" s="31">
        <f t="shared" si="37"/>
        <v>61020</v>
      </c>
      <c r="AD606" s="31"/>
      <c r="AE606" s="4" t="b">
        <f t="shared" si="39"/>
        <v>0</v>
      </c>
      <c r="AF606">
        <v>572000</v>
      </c>
      <c r="AG606" s="5">
        <f t="shared" si="40"/>
        <v>0</v>
      </c>
      <c r="AH606">
        <f t="shared" si="38"/>
        <v>0</v>
      </c>
      <c r="AI606">
        <v>5</v>
      </c>
    </row>
    <row r="607" spans="29:35" x14ac:dyDescent="0.25">
      <c r="AC607" s="31">
        <f t="shared" si="37"/>
        <v>61020</v>
      </c>
      <c r="AD607" s="31"/>
      <c r="AE607" s="4" t="b">
        <f t="shared" si="39"/>
        <v>0</v>
      </c>
      <c r="AF607">
        <v>573000</v>
      </c>
      <c r="AG607" s="5">
        <f t="shared" si="40"/>
        <v>0</v>
      </c>
      <c r="AH607">
        <f t="shared" si="38"/>
        <v>0</v>
      </c>
      <c r="AI607">
        <v>5</v>
      </c>
    </row>
    <row r="608" spans="29:35" x14ac:dyDescent="0.25">
      <c r="AC608" s="31">
        <f t="shared" si="37"/>
        <v>61020</v>
      </c>
      <c r="AD608" s="31"/>
      <c r="AE608" s="4" t="b">
        <f t="shared" si="39"/>
        <v>0</v>
      </c>
      <c r="AF608">
        <v>574000</v>
      </c>
      <c r="AG608" s="5">
        <f t="shared" si="40"/>
        <v>0</v>
      </c>
      <c r="AH608">
        <f t="shared" si="38"/>
        <v>0</v>
      </c>
      <c r="AI608">
        <v>5</v>
      </c>
    </row>
    <row r="609" spans="29:35" x14ac:dyDescent="0.25">
      <c r="AC609" s="31">
        <f t="shared" si="37"/>
        <v>61020</v>
      </c>
      <c r="AD609" s="31"/>
      <c r="AE609" s="4" t="b">
        <f t="shared" si="39"/>
        <v>0</v>
      </c>
      <c r="AF609">
        <v>575000</v>
      </c>
      <c r="AG609" s="5">
        <f t="shared" si="40"/>
        <v>0</v>
      </c>
      <c r="AH609">
        <f t="shared" si="38"/>
        <v>0</v>
      </c>
      <c r="AI609">
        <v>5</v>
      </c>
    </row>
    <row r="610" spans="29:35" x14ac:dyDescent="0.25">
      <c r="AC610" s="31">
        <f t="shared" si="37"/>
        <v>61020</v>
      </c>
      <c r="AD610" s="31"/>
      <c r="AE610" s="4" t="b">
        <f t="shared" si="39"/>
        <v>0</v>
      </c>
      <c r="AF610">
        <v>576000</v>
      </c>
      <c r="AG610" s="5">
        <f t="shared" si="40"/>
        <v>0</v>
      </c>
      <c r="AH610">
        <f t="shared" si="38"/>
        <v>0</v>
      </c>
      <c r="AI610">
        <v>5</v>
      </c>
    </row>
    <row r="611" spans="29:35" x14ac:dyDescent="0.25">
      <c r="AC611" s="31">
        <f t="shared" si="37"/>
        <v>61020</v>
      </c>
      <c r="AD611" s="31"/>
      <c r="AE611" s="4" t="b">
        <f t="shared" si="39"/>
        <v>0</v>
      </c>
      <c r="AF611">
        <v>577000</v>
      </c>
      <c r="AG611" s="5">
        <f t="shared" si="40"/>
        <v>0</v>
      </c>
      <c r="AH611">
        <f t="shared" si="38"/>
        <v>0</v>
      </c>
      <c r="AI611">
        <v>5</v>
      </c>
    </row>
    <row r="612" spans="29:35" x14ac:dyDescent="0.25">
      <c r="AC612" s="31">
        <f t="shared" si="37"/>
        <v>61020</v>
      </c>
      <c r="AD612" s="31"/>
      <c r="AE612" s="4" t="b">
        <f t="shared" si="39"/>
        <v>0</v>
      </c>
      <c r="AF612">
        <v>578000</v>
      </c>
      <c r="AG612" s="5">
        <f t="shared" si="40"/>
        <v>0</v>
      </c>
      <c r="AH612">
        <f t="shared" si="38"/>
        <v>0</v>
      </c>
      <c r="AI612">
        <v>5</v>
      </c>
    </row>
    <row r="613" spans="29:35" x14ac:dyDescent="0.25">
      <c r="AC613" s="31">
        <f t="shared" si="37"/>
        <v>61020</v>
      </c>
      <c r="AD613" s="31"/>
      <c r="AE613" s="4" t="b">
        <f t="shared" si="39"/>
        <v>0</v>
      </c>
      <c r="AF613">
        <v>579000</v>
      </c>
      <c r="AG613" s="5">
        <f t="shared" si="40"/>
        <v>0</v>
      </c>
      <c r="AH613">
        <f t="shared" si="38"/>
        <v>0</v>
      </c>
      <c r="AI613">
        <v>5</v>
      </c>
    </row>
    <row r="614" spans="29:35" x14ac:dyDescent="0.25">
      <c r="AC614" s="31">
        <f t="shared" si="37"/>
        <v>61020</v>
      </c>
      <c r="AD614" s="31"/>
      <c r="AE614" s="4" t="b">
        <f t="shared" si="39"/>
        <v>0</v>
      </c>
      <c r="AF614">
        <v>580000</v>
      </c>
      <c r="AG614" s="5">
        <f t="shared" si="40"/>
        <v>0</v>
      </c>
      <c r="AH614">
        <f t="shared" si="38"/>
        <v>0</v>
      </c>
      <c r="AI614">
        <v>5</v>
      </c>
    </row>
    <row r="615" spans="29:35" x14ac:dyDescent="0.25">
      <c r="AC615" s="31">
        <f t="shared" si="37"/>
        <v>61020</v>
      </c>
      <c r="AD615" s="31"/>
      <c r="AE615" s="4" t="b">
        <f t="shared" si="39"/>
        <v>0</v>
      </c>
      <c r="AF615">
        <v>581000</v>
      </c>
      <c r="AG615" s="5">
        <f t="shared" si="40"/>
        <v>0</v>
      </c>
      <c r="AH615">
        <f t="shared" si="38"/>
        <v>0</v>
      </c>
      <c r="AI615">
        <v>5</v>
      </c>
    </row>
    <row r="616" spans="29:35" x14ac:dyDescent="0.25">
      <c r="AC616" s="31">
        <f t="shared" si="37"/>
        <v>61020</v>
      </c>
      <c r="AD616" s="31"/>
      <c r="AE616" s="4" t="b">
        <f t="shared" si="39"/>
        <v>0</v>
      </c>
      <c r="AF616">
        <v>582000</v>
      </c>
      <c r="AG616" s="5">
        <f t="shared" si="40"/>
        <v>0</v>
      </c>
      <c r="AH616">
        <f t="shared" si="38"/>
        <v>0</v>
      </c>
      <c r="AI616">
        <v>5</v>
      </c>
    </row>
    <row r="617" spans="29:35" x14ac:dyDescent="0.25">
      <c r="AC617" s="31">
        <f t="shared" si="37"/>
        <v>61020</v>
      </c>
      <c r="AD617" s="31"/>
      <c r="AE617" s="4" t="b">
        <f t="shared" si="39"/>
        <v>0</v>
      </c>
      <c r="AF617">
        <v>583000</v>
      </c>
      <c r="AG617" s="5">
        <f t="shared" si="40"/>
        <v>0</v>
      </c>
      <c r="AH617">
        <f t="shared" si="38"/>
        <v>0</v>
      </c>
      <c r="AI617">
        <v>5</v>
      </c>
    </row>
    <row r="618" spans="29:35" x14ac:dyDescent="0.25">
      <c r="AC618" s="31">
        <f t="shared" si="37"/>
        <v>61020</v>
      </c>
      <c r="AD618" s="31"/>
      <c r="AE618" s="4" t="b">
        <f t="shared" si="39"/>
        <v>0</v>
      </c>
      <c r="AF618">
        <v>584000</v>
      </c>
      <c r="AG618" s="5">
        <f t="shared" si="40"/>
        <v>0</v>
      </c>
      <c r="AH618">
        <f t="shared" si="38"/>
        <v>0</v>
      </c>
      <c r="AI618">
        <v>5</v>
      </c>
    </row>
    <row r="619" spans="29:35" x14ac:dyDescent="0.25">
      <c r="AC619" s="31">
        <f t="shared" si="37"/>
        <v>61020</v>
      </c>
      <c r="AD619" s="31"/>
      <c r="AE619" s="4" t="b">
        <f t="shared" si="39"/>
        <v>0</v>
      </c>
      <c r="AF619">
        <v>585000</v>
      </c>
      <c r="AG619" s="5">
        <f t="shared" si="40"/>
        <v>0</v>
      </c>
      <c r="AH619">
        <f t="shared" si="38"/>
        <v>0</v>
      </c>
      <c r="AI619">
        <v>5</v>
      </c>
    </row>
    <row r="620" spans="29:35" x14ac:dyDescent="0.25">
      <c r="AC620" s="31">
        <f t="shared" si="37"/>
        <v>61020</v>
      </c>
      <c r="AD620" s="31"/>
      <c r="AE620" s="4" t="b">
        <f t="shared" si="39"/>
        <v>0</v>
      </c>
      <c r="AF620">
        <v>586000</v>
      </c>
      <c r="AG620" s="5">
        <f t="shared" si="40"/>
        <v>0</v>
      </c>
      <c r="AH620">
        <f t="shared" si="38"/>
        <v>0</v>
      </c>
      <c r="AI620">
        <v>5</v>
      </c>
    </row>
    <row r="621" spans="29:35" x14ac:dyDescent="0.25">
      <c r="AC621" s="31">
        <f t="shared" si="37"/>
        <v>61020</v>
      </c>
      <c r="AD621" s="31"/>
      <c r="AE621" s="4" t="b">
        <f t="shared" si="39"/>
        <v>0</v>
      </c>
      <c r="AF621">
        <v>587000</v>
      </c>
      <c r="AG621" s="5">
        <f t="shared" si="40"/>
        <v>0</v>
      </c>
      <c r="AH621">
        <f t="shared" si="38"/>
        <v>0</v>
      </c>
      <c r="AI621">
        <v>5</v>
      </c>
    </row>
    <row r="622" spans="29:35" x14ac:dyDescent="0.25">
      <c r="AC622" s="31">
        <f t="shared" si="37"/>
        <v>61020</v>
      </c>
      <c r="AD622" s="31"/>
      <c r="AE622" s="4" t="b">
        <f t="shared" si="39"/>
        <v>0</v>
      </c>
      <c r="AF622">
        <v>588000</v>
      </c>
      <c r="AG622" s="5">
        <f t="shared" si="40"/>
        <v>0</v>
      </c>
      <c r="AH622">
        <f t="shared" si="38"/>
        <v>0</v>
      </c>
      <c r="AI622">
        <v>5</v>
      </c>
    </row>
    <row r="623" spans="29:35" x14ac:dyDescent="0.25">
      <c r="AC623" s="31">
        <f t="shared" si="37"/>
        <v>61020</v>
      </c>
      <c r="AD623" s="31"/>
      <c r="AE623" s="4" t="b">
        <f t="shared" si="39"/>
        <v>0</v>
      </c>
      <c r="AF623">
        <v>589000</v>
      </c>
      <c r="AG623" s="5">
        <f t="shared" si="40"/>
        <v>0</v>
      </c>
      <c r="AH623">
        <f t="shared" si="38"/>
        <v>0</v>
      </c>
      <c r="AI623">
        <v>5</v>
      </c>
    </row>
    <row r="624" spans="29:35" x14ac:dyDescent="0.25">
      <c r="AC624" s="31">
        <f t="shared" si="37"/>
        <v>61020</v>
      </c>
      <c r="AD624" s="31"/>
      <c r="AE624" s="4" t="b">
        <f t="shared" si="39"/>
        <v>0</v>
      </c>
      <c r="AF624">
        <v>590000</v>
      </c>
      <c r="AG624" s="5">
        <f t="shared" si="40"/>
        <v>0</v>
      </c>
      <c r="AH624">
        <f t="shared" si="38"/>
        <v>0</v>
      </c>
      <c r="AI624">
        <v>5</v>
      </c>
    </row>
    <row r="625" spans="29:35" x14ac:dyDescent="0.25">
      <c r="AC625" s="31">
        <f t="shared" si="37"/>
        <v>61020</v>
      </c>
      <c r="AD625" s="31"/>
      <c r="AE625" s="4" t="b">
        <f t="shared" si="39"/>
        <v>0</v>
      </c>
      <c r="AF625">
        <v>591000</v>
      </c>
      <c r="AG625" s="5">
        <f t="shared" si="40"/>
        <v>0</v>
      </c>
      <c r="AH625">
        <f t="shared" si="38"/>
        <v>0</v>
      </c>
      <c r="AI625">
        <v>5</v>
      </c>
    </row>
    <row r="626" spans="29:35" x14ac:dyDescent="0.25">
      <c r="AC626" s="31">
        <f t="shared" si="37"/>
        <v>61020</v>
      </c>
      <c r="AD626" s="31"/>
      <c r="AE626" s="4" t="b">
        <f t="shared" si="39"/>
        <v>0</v>
      </c>
      <c r="AF626">
        <v>592000</v>
      </c>
      <c r="AG626" s="5">
        <f t="shared" si="40"/>
        <v>0</v>
      </c>
      <c r="AH626">
        <f t="shared" si="38"/>
        <v>0</v>
      </c>
      <c r="AI626">
        <v>5</v>
      </c>
    </row>
    <row r="627" spans="29:35" x14ac:dyDescent="0.25">
      <c r="AC627" s="31">
        <f t="shared" si="37"/>
        <v>61020</v>
      </c>
      <c r="AD627" s="31"/>
      <c r="AE627" s="4" t="b">
        <f t="shared" si="39"/>
        <v>0</v>
      </c>
      <c r="AF627">
        <v>593000</v>
      </c>
      <c r="AG627" s="5">
        <f t="shared" si="40"/>
        <v>0</v>
      </c>
      <c r="AH627">
        <f t="shared" si="38"/>
        <v>0</v>
      </c>
      <c r="AI627">
        <v>5</v>
      </c>
    </row>
    <row r="628" spans="29:35" x14ac:dyDescent="0.25">
      <c r="AC628" s="31">
        <f t="shared" si="37"/>
        <v>61020</v>
      </c>
      <c r="AD628" s="31"/>
      <c r="AE628" s="4" t="b">
        <f t="shared" si="39"/>
        <v>0</v>
      </c>
      <c r="AF628">
        <v>594000</v>
      </c>
      <c r="AG628" s="5">
        <f t="shared" si="40"/>
        <v>0</v>
      </c>
      <c r="AH628">
        <f t="shared" si="38"/>
        <v>0</v>
      </c>
      <c r="AI628">
        <v>5</v>
      </c>
    </row>
    <row r="629" spans="29:35" x14ac:dyDescent="0.25">
      <c r="AC629" s="31">
        <f t="shared" si="37"/>
        <v>61020</v>
      </c>
      <c r="AD629" s="31"/>
      <c r="AE629" s="4" t="b">
        <f t="shared" si="39"/>
        <v>0</v>
      </c>
      <c r="AF629">
        <v>595000</v>
      </c>
      <c r="AG629" s="5">
        <f t="shared" si="40"/>
        <v>0</v>
      </c>
      <c r="AH629">
        <f t="shared" si="38"/>
        <v>0</v>
      </c>
      <c r="AI629">
        <v>5</v>
      </c>
    </row>
    <row r="630" spans="29:35" x14ac:dyDescent="0.25">
      <c r="AC630" s="31">
        <f t="shared" si="37"/>
        <v>61020</v>
      </c>
      <c r="AD630" s="31"/>
      <c r="AE630" s="4" t="b">
        <f t="shared" si="39"/>
        <v>0</v>
      </c>
      <c r="AF630">
        <v>596000</v>
      </c>
      <c r="AG630" s="5">
        <f t="shared" si="40"/>
        <v>0</v>
      </c>
      <c r="AH630">
        <f t="shared" si="38"/>
        <v>0</v>
      </c>
      <c r="AI630">
        <v>5</v>
      </c>
    </row>
    <row r="631" spans="29:35" x14ac:dyDescent="0.25">
      <c r="AC631" s="31">
        <f t="shared" si="37"/>
        <v>61020</v>
      </c>
      <c r="AD631" s="31"/>
      <c r="AE631" s="4" t="b">
        <f t="shared" si="39"/>
        <v>0</v>
      </c>
      <c r="AF631">
        <v>597000</v>
      </c>
      <c r="AG631" s="5">
        <f t="shared" si="40"/>
        <v>0</v>
      </c>
      <c r="AH631">
        <f t="shared" si="38"/>
        <v>0</v>
      </c>
      <c r="AI631">
        <v>5</v>
      </c>
    </row>
    <row r="632" spans="29:35" x14ac:dyDescent="0.25">
      <c r="AC632" s="31">
        <f t="shared" si="37"/>
        <v>61020</v>
      </c>
      <c r="AD632" s="31"/>
      <c r="AE632" s="4" t="b">
        <f t="shared" si="39"/>
        <v>0</v>
      </c>
      <c r="AF632">
        <v>598000</v>
      </c>
      <c r="AG632" s="5">
        <f t="shared" si="40"/>
        <v>0</v>
      </c>
      <c r="AH632">
        <f t="shared" si="38"/>
        <v>0</v>
      </c>
      <c r="AI632">
        <v>5</v>
      </c>
    </row>
    <row r="633" spans="29:35" x14ac:dyDescent="0.25">
      <c r="AC633" s="31">
        <f t="shared" si="37"/>
        <v>61020</v>
      </c>
      <c r="AD633" s="31"/>
      <c r="AE633" s="4" t="b">
        <f t="shared" si="39"/>
        <v>0</v>
      </c>
      <c r="AF633">
        <v>599000</v>
      </c>
      <c r="AG633" s="5">
        <f t="shared" si="40"/>
        <v>0</v>
      </c>
      <c r="AH633">
        <f t="shared" si="38"/>
        <v>0</v>
      </c>
      <c r="AI633">
        <v>5</v>
      </c>
    </row>
    <row r="634" spans="29:35" x14ac:dyDescent="0.25">
      <c r="AC634" s="31">
        <f t="shared" si="37"/>
        <v>61020</v>
      </c>
      <c r="AD634" s="31"/>
      <c r="AE634" s="4" t="b">
        <f t="shared" si="39"/>
        <v>0</v>
      </c>
      <c r="AF634">
        <v>600000</v>
      </c>
      <c r="AG634" s="5">
        <f t="shared" si="40"/>
        <v>0</v>
      </c>
      <c r="AH634">
        <f t="shared" si="38"/>
        <v>0</v>
      </c>
      <c r="AI634">
        <v>5</v>
      </c>
    </row>
    <row r="635" spans="29:35" x14ac:dyDescent="0.25">
      <c r="AC635" s="31">
        <f t="shared" si="37"/>
        <v>61020</v>
      </c>
      <c r="AD635" s="31"/>
      <c r="AE635" s="4" t="b">
        <f t="shared" si="39"/>
        <v>0</v>
      </c>
      <c r="AF635">
        <v>601000</v>
      </c>
      <c r="AG635" s="5">
        <f t="shared" si="40"/>
        <v>0</v>
      </c>
      <c r="AH635">
        <f t="shared" si="38"/>
        <v>0</v>
      </c>
      <c r="AI635">
        <v>5</v>
      </c>
    </row>
    <row r="636" spans="29:35" x14ac:dyDescent="0.25">
      <c r="AC636" s="31">
        <f t="shared" si="37"/>
        <v>61020</v>
      </c>
      <c r="AD636" s="31"/>
      <c r="AE636" s="4" t="b">
        <f t="shared" si="39"/>
        <v>0</v>
      </c>
      <c r="AF636">
        <v>602000</v>
      </c>
      <c r="AG636" s="5">
        <f t="shared" si="40"/>
        <v>0</v>
      </c>
      <c r="AH636">
        <f t="shared" si="38"/>
        <v>0</v>
      </c>
      <c r="AI636">
        <v>5</v>
      </c>
    </row>
    <row r="637" spans="29:35" x14ac:dyDescent="0.25">
      <c r="AC637" s="31">
        <f t="shared" si="37"/>
        <v>61020</v>
      </c>
      <c r="AD637" s="31"/>
      <c r="AE637" s="4" t="b">
        <f t="shared" si="39"/>
        <v>0</v>
      </c>
      <c r="AF637">
        <v>603000</v>
      </c>
      <c r="AG637" s="5">
        <f t="shared" si="40"/>
        <v>0</v>
      </c>
      <c r="AH637">
        <f t="shared" si="38"/>
        <v>0</v>
      </c>
      <c r="AI637">
        <v>5</v>
      </c>
    </row>
    <row r="638" spans="29:35" x14ac:dyDescent="0.25">
      <c r="AC638" s="31">
        <f t="shared" ref="AC638:AC701" si="41">SUM(AC637)</f>
        <v>61020</v>
      </c>
      <c r="AD638" s="31"/>
      <c r="AE638" s="4" t="b">
        <f t="shared" si="39"/>
        <v>0</v>
      </c>
      <c r="AF638">
        <v>604000</v>
      </c>
      <c r="AG638" s="5">
        <f t="shared" si="40"/>
        <v>0</v>
      </c>
      <c r="AH638">
        <f t="shared" si="38"/>
        <v>0</v>
      </c>
      <c r="AI638">
        <v>5</v>
      </c>
    </row>
    <row r="639" spans="29:35" x14ac:dyDescent="0.25">
      <c r="AC639" s="31">
        <f t="shared" si="41"/>
        <v>61020</v>
      </c>
      <c r="AD639" s="31"/>
      <c r="AE639" s="4" t="b">
        <f t="shared" si="39"/>
        <v>0</v>
      </c>
      <c r="AF639">
        <v>605000</v>
      </c>
      <c r="AG639" s="5">
        <f t="shared" si="40"/>
        <v>0</v>
      </c>
      <c r="AH639">
        <f t="shared" si="38"/>
        <v>0</v>
      </c>
      <c r="AI639">
        <v>5</v>
      </c>
    </row>
    <row r="640" spans="29:35" x14ac:dyDescent="0.25">
      <c r="AC640" s="31">
        <f t="shared" si="41"/>
        <v>61020</v>
      </c>
      <c r="AD640" s="31"/>
      <c r="AE640" s="4" t="b">
        <f t="shared" si="39"/>
        <v>0</v>
      </c>
      <c r="AF640">
        <v>606000</v>
      </c>
      <c r="AG640" s="5">
        <f t="shared" si="40"/>
        <v>0</v>
      </c>
      <c r="AH640">
        <f t="shared" si="38"/>
        <v>0</v>
      </c>
      <c r="AI640">
        <v>5</v>
      </c>
    </row>
    <row r="641" spans="29:35" x14ac:dyDescent="0.25">
      <c r="AC641" s="31">
        <f t="shared" si="41"/>
        <v>61020</v>
      </c>
      <c r="AD641" s="31"/>
      <c r="AE641" s="4" t="b">
        <f t="shared" si="39"/>
        <v>0</v>
      </c>
      <c r="AF641">
        <v>607000</v>
      </c>
      <c r="AG641" s="5">
        <f t="shared" si="40"/>
        <v>0</v>
      </c>
      <c r="AH641">
        <f t="shared" si="38"/>
        <v>0</v>
      </c>
      <c r="AI641">
        <v>5</v>
      </c>
    </row>
    <row r="642" spans="29:35" x14ac:dyDescent="0.25">
      <c r="AC642" s="31">
        <f t="shared" si="41"/>
        <v>61020</v>
      </c>
      <c r="AD642" s="31"/>
      <c r="AE642" s="4" t="b">
        <f t="shared" si="39"/>
        <v>0</v>
      </c>
      <c r="AF642">
        <v>608000</v>
      </c>
      <c r="AG642" s="5">
        <f t="shared" si="40"/>
        <v>0</v>
      </c>
      <c r="AH642">
        <f t="shared" si="38"/>
        <v>0</v>
      </c>
      <c r="AI642">
        <v>5</v>
      </c>
    </row>
    <row r="643" spans="29:35" x14ac:dyDescent="0.25">
      <c r="AC643" s="31">
        <f t="shared" si="41"/>
        <v>61020</v>
      </c>
      <c r="AD643" s="31"/>
      <c r="AE643" s="4" t="b">
        <f t="shared" si="39"/>
        <v>0</v>
      </c>
      <c r="AF643">
        <v>609000</v>
      </c>
      <c r="AG643" s="5">
        <f t="shared" si="40"/>
        <v>0</v>
      </c>
      <c r="AH643">
        <f t="shared" si="38"/>
        <v>0</v>
      </c>
      <c r="AI643">
        <v>5</v>
      </c>
    </row>
    <row r="644" spans="29:35" x14ac:dyDescent="0.25">
      <c r="AC644" s="31">
        <f t="shared" si="41"/>
        <v>61020</v>
      </c>
      <c r="AD644" s="31"/>
      <c r="AE644" s="4" t="b">
        <f t="shared" si="39"/>
        <v>0</v>
      </c>
      <c r="AF644">
        <v>610000</v>
      </c>
      <c r="AG644" s="5">
        <f t="shared" si="40"/>
        <v>0</v>
      </c>
      <c r="AH644">
        <f t="shared" si="38"/>
        <v>0</v>
      </c>
      <c r="AI644">
        <v>5</v>
      </c>
    </row>
    <row r="645" spans="29:35" x14ac:dyDescent="0.25">
      <c r="AC645" s="31">
        <f t="shared" si="41"/>
        <v>61020</v>
      </c>
      <c r="AD645" s="31"/>
      <c r="AE645" s="4" t="b">
        <f t="shared" si="39"/>
        <v>0</v>
      </c>
      <c r="AF645">
        <v>611000</v>
      </c>
      <c r="AG645" s="5">
        <f t="shared" si="40"/>
        <v>0</v>
      </c>
      <c r="AH645">
        <f t="shared" si="38"/>
        <v>0</v>
      </c>
      <c r="AI645">
        <v>5</v>
      </c>
    </row>
    <row r="646" spans="29:35" x14ac:dyDescent="0.25">
      <c r="AC646" s="31">
        <f t="shared" si="41"/>
        <v>61020</v>
      </c>
      <c r="AD646" s="31"/>
      <c r="AE646" s="4" t="b">
        <f t="shared" si="39"/>
        <v>0</v>
      </c>
      <c r="AF646">
        <v>612000</v>
      </c>
      <c r="AG646" s="5">
        <f t="shared" si="40"/>
        <v>0</v>
      </c>
      <c r="AH646">
        <f t="shared" si="38"/>
        <v>0</v>
      </c>
      <c r="AI646">
        <v>5</v>
      </c>
    </row>
    <row r="647" spans="29:35" x14ac:dyDescent="0.25">
      <c r="AC647" s="31">
        <f t="shared" si="41"/>
        <v>61020</v>
      </c>
      <c r="AD647" s="31"/>
      <c r="AE647" s="4" t="b">
        <f t="shared" si="39"/>
        <v>0</v>
      </c>
      <c r="AF647">
        <v>613000</v>
      </c>
      <c r="AG647" s="5">
        <f t="shared" si="40"/>
        <v>0</v>
      </c>
      <c r="AH647">
        <f t="shared" si="38"/>
        <v>0</v>
      </c>
      <c r="AI647">
        <v>5</v>
      </c>
    </row>
    <row r="648" spans="29:35" x14ac:dyDescent="0.25">
      <c r="AC648" s="31">
        <f t="shared" si="41"/>
        <v>61020</v>
      </c>
      <c r="AD648" s="31"/>
      <c r="AE648" s="4" t="b">
        <f t="shared" si="39"/>
        <v>0</v>
      </c>
      <c r="AF648">
        <v>614000</v>
      </c>
      <c r="AG648" s="5">
        <f t="shared" si="40"/>
        <v>0</v>
      </c>
      <c r="AH648">
        <f t="shared" si="38"/>
        <v>0</v>
      </c>
      <c r="AI648">
        <v>5</v>
      </c>
    </row>
    <row r="649" spans="29:35" x14ac:dyDescent="0.25">
      <c r="AC649" s="31">
        <f t="shared" si="41"/>
        <v>61020</v>
      </c>
      <c r="AD649" s="31"/>
      <c r="AE649" s="4" t="b">
        <f t="shared" si="39"/>
        <v>0</v>
      </c>
      <c r="AF649">
        <v>615000</v>
      </c>
      <c r="AG649" s="5">
        <f t="shared" si="40"/>
        <v>0</v>
      </c>
      <c r="AH649">
        <f t="shared" si="38"/>
        <v>0</v>
      </c>
      <c r="AI649">
        <v>5</v>
      </c>
    </row>
    <row r="650" spans="29:35" x14ac:dyDescent="0.25">
      <c r="AC650" s="31">
        <f t="shared" si="41"/>
        <v>61020</v>
      </c>
      <c r="AD650" s="31"/>
      <c r="AE650" s="4" t="b">
        <f t="shared" si="39"/>
        <v>0</v>
      </c>
      <c r="AF650">
        <v>616000</v>
      </c>
      <c r="AG650" s="5">
        <f t="shared" si="40"/>
        <v>0</v>
      </c>
      <c r="AH650">
        <f t="shared" si="38"/>
        <v>0</v>
      </c>
      <c r="AI650">
        <v>5</v>
      </c>
    </row>
    <row r="651" spans="29:35" x14ac:dyDescent="0.25">
      <c r="AC651" s="31">
        <f t="shared" si="41"/>
        <v>61020</v>
      </c>
      <c r="AD651" s="31"/>
      <c r="AE651" s="4" t="b">
        <f t="shared" si="39"/>
        <v>0</v>
      </c>
      <c r="AF651">
        <v>617000</v>
      </c>
      <c r="AG651" s="5">
        <f t="shared" si="40"/>
        <v>0</v>
      </c>
      <c r="AH651">
        <f t="shared" si="38"/>
        <v>0</v>
      </c>
      <c r="AI651">
        <v>5</v>
      </c>
    </row>
    <row r="652" spans="29:35" x14ac:dyDescent="0.25">
      <c r="AC652" s="31">
        <f t="shared" si="41"/>
        <v>61020</v>
      </c>
      <c r="AD652" s="31"/>
      <c r="AE652" s="4" t="b">
        <f t="shared" si="39"/>
        <v>0</v>
      </c>
      <c r="AF652">
        <v>618000</v>
      </c>
      <c r="AG652" s="5">
        <f t="shared" si="40"/>
        <v>0</v>
      </c>
      <c r="AH652">
        <f t="shared" si="38"/>
        <v>0</v>
      </c>
      <c r="AI652">
        <v>5</v>
      </c>
    </row>
    <row r="653" spans="29:35" x14ac:dyDescent="0.25">
      <c r="AC653" s="31">
        <f t="shared" si="41"/>
        <v>61020</v>
      </c>
      <c r="AD653" s="31"/>
      <c r="AE653" s="4" t="b">
        <f t="shared" si="39"/>
        <v>0</v>
      </c>
      <c r="AF653">
        <v>619000</v>
      </c>
      <c r="AG653" s="5">
        <f t="shared" si="40"/>
        <v>0</v>
      </c>
      <c r="AH653">
        <f t="shared" si="38"/>
        <v>0</v>
      </c>
      <c r="AI653">
        <v>5</v>
      </c>
    </row>
    <row r="654" spans="29:35" x14ac:dyDescent="0.25">
      <c r="AC654" s="31">
        <f t="shared" si="41"/>
        <v>61020</v>
      </c>
      <c r="AD654" s="31"/>
      <c r="AE654" s="4" t="b">
        <f t="shared" si="39"/>
        <v>0</v>
      </c>
      <c r="AF654">
        <v>620000</v>
      </c>
      <c r="AG654" s="5">
        <f t="shared" si="40"/>
        <v>0</v>
      </c>
      <c r="AH654">
        <f t="shared" si="38"/>
        <v>0</v>
      </c>
      <c r="AI654">
        <v>5</v>
      </c>
    </row>
    <row r="655" spans="29:35" x14ac:dyDescent="0.25">
      <c r="AC655" s="31">
        <f t="shared" si="41"/>
        <v>61020</v>
      </c>
      <c r="AD655" s="31"/>
      <c r="AE655" s="4" t="b">
        <f t="shared" si="39"/>
        <v>0</v>
      </c>
      <c r="AF655">
        <v>621000</v>
      </c>
      <c r="AG655" s="5">
        <f t="shared" si="40"/>
        <v>0</v>
      </c>
      <c r="AH655">
        <f t="shared" si="38"/>
        <v>0</v>
      </c>
      <c r="AI655">
        <v>5</v>
      </c>
    </row>
    <row r="656" spans="29:35" x14ac:dyDescent="0.25">
      <c r="AC656" s="31">
        <f t="shared" si="41"/>
        <v>61020</v>
      </c>
      <c r="AD656" s="31"/>
      <c r="AE656" s="4" t="b">
        <f t="shared" si="39"/>
        <v>0</v>
      </c>
      <c r="AF656">
        <v>622000</v>
      </c>
      <c r="AG656" s="5">
        <f t="shared" si="40"/>
        <v>0</v>
      </c>
      <c r="AH656">
        <f t="shared" si="38"/>
        <v>0</v>
      </c>
      <c r="AI656">
        <v>5</v>
      </c>
    </row>
    <row r="657" spans="29:35" x14ac:dyDescent="0.25">
      <c r="AC657" s="31">
        <f t="shared" si="41"/>
        <v>61020</v>
      </c>
      <c r="AD657" s="31"/>
      <c r="AE657" s="4" t="b">
        <f t="shared" si="39"/>
        <v>0</v>
      </c>
      <c r="AF657">
        <v>623000</v>
      </c>
      <c r="AG657" s="5">
        <f t="shared" si="40"/>
        <v>0</v>
      </c>
      <c r="AH657">
        <f t="shared" si="38"/>
        <v>0</v>
      </c>
      <c r="AI657">
        <v>5</v>
      </c>
    </row>
    <row r="658" spans="29:35" x14ac:dyDescent="0.25">
      <c r="AC658" s="31">
        <f t="shared" si="41"/>
        <v>61020</v>
      </c>
      <c r="AD658" s="31"/>
      <c r="AE658" s="4" t="b">
        <f t="shared" si="39"/>
        <v>0</v>
      </c>
      <c r="AF658">
        <v>624000</v>
      </c>
      <c r="AG658" s="5">
        <f t="shared" si="40"/>
        <v>0</v>
      </c>
      <c r="AH658">
        <f t="shared" si="38"/>
        <v>0</v>
      </c>
      <c r="AI658">
        <v>5</v>
      </c>
    </row>
    <row r="659" spans="29:35" x14ac:dyDescent="0.25">
      <c r="AC659" s="31">
        <f t="shared" si="41"/>
        <v>61020</v>
      </c>
      <c r="AD659" s="31"/>
      <c r="AE659" s="4" t="b">
        <f t="shared" si="39"/>
        <v>0</v>
      </c>
      <c r="AF659">
        <v>625000</v>
      </c>
      <c r="AG659" s="5">
        <f t="shared" si="40"/>
        <v>0</v>
      </c>
      <c r="AH659">
        <f t="shared" si="38"/>
        <v>0</v>
      </c>
      <c r="AI659">
        <v>5</v>
      </c>
    </row>
    <row r="660" spans="29:35" x14ac:dyDescent="0.25">
      <c r="AC660" s="31">
        <f t="shared" si="41"/>
        <v>61020</v>
      </c>
      <c r="AD660" s="31"/>
      <c r="AE660" s="4" t="b">
        <f t="shared" si="39"/>
        <v>0</v>
      </c>
      <c r="AF660">
        <v>626000</v>
      </c>
      <c r="AG660" s="5">
        <f t="shared" si="40"/>
        <v>0</v>
      </c>
      <c r="AH660">
        <f t="shared" si="38"/>
        <v>0</v>
      </c>
      <c r="AI660">
        <v>5</v>
      </c>
    </row>
    <row r="661" spans="29:35" x14ac:dyDescent="0.25">
      <c r="AC661" s="31">
        <f t="shared" si="41"/>
        <v>61020</v>
      </c>
      <c r="AD661" s="31"/>
      <c r="AE661" s="4" t="b">
        <f t="shared" si="39"/>
        <v>0</v>
      </c>
      <c r="AF661">
        <v>627000</v>
      </c>
      <c r="AG661" s="5">
        <f t="shared" si="40"/>
        <v>0</v>
      </c>
      <c r="AH661">
        <f t="shared" ref="AH661:AH724" si="42">IF(AG661=TRUE,AI661*1,0)</f>
        <v>0</v>
      </c>
      <c r="AI661">
        <v>5</v>
      </c>
    </row>
    <row r="662" spans="29:35" x14ac:dyDescent="0.25">
      <c r="AC662" s="31">
        <f t="shared" si="41"/>
        <v>61020</v>
      </c>
      <c r="AD662" s="31"/>
      <c r="AE662" s="4" t="b">
        <f t="shared" ref="AE662:AE725" si="43">IF(AC662&gt;AF662,AC662-AF662)</f>
        <v>0</v>
      </c>
      <c r="AF662">
        <v>628000</v>
      </c>
      <c r="AG662" s="5">
        <f t="shared" ref="AG662:AG725" si="44">IF(AE662,TRUE,0)</f>
        <v>0</v>
      </c>
      <c r="AH662">
        <f t="shared" si="42"/>
        <v>0</v>
      </c>
      <c r="AI662">
        <v>5</v>
      </c>
    </row>
    <row r="663" spans="29:35" x14ac:dyDescent="0.25">
      <c r="AC663" s="31">
        <f t="shared" si="41"/>
        <v>61020</v>
      </c>
      <c r="AD663" s="31"/>
      <c r="AE663" s="4" t="b">
        <f t="shared" si="43"/>
        <v>0</v>
      </c>
      <c r="AF663">
        <v>629000</v>
      </c>
      <c r="AG663" s="5">
        <f t="shared" si="44"/>
        <v>0</v>
      </c>
      <c r="AH663">
        <f t="shared" si="42"/>
        <v>0</v>
      </c>
      <c r="AI663">
        <v>5</v>
      </c>
    </row>
    <row r="664" spans="29:35" x14ac:dyDescent="0.25">
      <c r="AC664" s="31">
        <f t="shared" si="41"/>
        <v>61020</v>
      </c>
      <c r="AD664" s="31"/>
      <c r="AE664" s="4" t="b">
        <f t="shared" si="43"/>
        <v>0</v>
      </c>
      <c r="AF664">
        <v>630000</v>
      </c>
      <c r="AG664" s="5">
        <f t="shared" si="44"/>
        <v>0</v>
      </c>
      <c r="AH664">
        <f t="shared" si="42"/>
        <v>0</v>
      </c>
      <c r="AI664">
        <v>5</v>
      </c>
    </row>
    <row r="665" spans="29:35" x14ac:dyDescent="0.25">
      <c r="AC665" s="31">
        <f t="shared" si="41"/>
        <v>61020</v>
      </c>
      <c r="AD665" s="31"/>
      <c r="AE665" s="4" t="b">
        <f t="shared" si="43"/>
        <v>0</v>
      </c>
      <c r="AF665">
        <v>631000</v>
      </c>
      <c r="AG665" s="5">
        <f t="shared" si="44"/>
        <v>0</v>
      </c>
      <c r="AH665">
        <f t="shared" si="42"/>
        <v>0</v>
      </c>
      <c r="AI665">
        <v>5</v>
      </c>
    </row>
    <row r="666" spans="29:35" x14ac:dyDescent="0.25">
      <c r="AC666" s="31">
        <f t="shared" si="41"/>
        <v>61020</v>
      </c>
      <c r="AD666" s="31"/>
      <c r="AE666" s="4" t="b">
        <f t="shared" si="43"/>
        <v>0</v>
      </c>
      <c r="AF666">
        <v>632000</v>
      </c>
      <c r="AG666" s="5">
        <f t="shared" si="44"/>
        <v>0</v>
      </c>
      <c r="AH666">
        <f t="shared" si="42"/>
        <v>0</v>
      </c>
      <c r="AI666">
        <v>5</v>
      </c>
    </row>
    <row r="667" spans="29:35" x14ac:dyDescent="0.25">
      <c r="AC667" s="31">
        <f t="shared" si="41"/>
        <v>61020</v>
      </c>
      <c r="AD667" s="31"/>
      <c r="AE667" s="4" t="b">
        <f t="shared" si="43"/>
        <v>0</v>
      </c>
      <c r="AF667">
        <v>633000</v>
      </c>
      <c r="AG667" s="5">
        <f t="shared" si="44"/>
        <v>0</v>
      </c>
      <c r="AH667">
        <f t="shared" si="42"/>
        <v>0</v>
      </c>
      <c r="AI667">
        <v>5</v>
      </c>
    </row>
    <row r="668" spans="29:35" x14ac:dyDescent="0.25">
      <c r="AC668" s="31">
        <f t="shared" si="41"/>
        <v>61020</v>
      </c>
      <c r="AD668" s="31"/>
      <c r="AE668" s="4" t="b">
        <f t="shared" si="43"/>
        <v>0</v>
      </c>
      <c r="AF668">
        <v>634000</v>
      </c>
      <c r="AG668" s="5">
        <f t="shared" si="44"/>
        <v>0</v>
      </c>
      <c r="AH668">
        <f t="shared" si="42"/>
        <v>0</v>
      </c>
      <c r="AI668">
        <v>5</v>
      </c>
    </row>
    <row r="669" spans="29:35" x14ac:dyDescent="0.25">
      <c r="AC669" s="31">
        <f t="shared" si="41"/>
        <v>61020</v>
      </c>
      <c r="AD669" s="31"/>
      <c r="AE669" s="4" t="b">
        <f t="shared" si="43"/>
        <v>0</v>
      </c>
      <c r="AF669">
        <v>635000</v>
      </c>
      <c r="AG669" s="5">
        <f t="shared" si="44"/>
        <v>0</v>
      </c>
      <c r="AH669">
        <f t="shared" si="42"/>
        <v>0</v>
      </c>
      <c r="AI669">
        <v>5</v>
      </c>
    </row>
    <row r="670" spans="29:35" x14ac:dyDescent="0.25">
      <c r="AC670" s="31">
        <f t="shared" si="41"/>
        <v>61020</v>
      </c>
      <c r="AD670" s="31"/>
      <c r="AE670" s="4" t="b">
        <f t="shared" si="43"/>
        <v>0</v>
      </c>
      <c r="AF670">
        <v>636000</v>
      </c>
      <c r="AG670" s="5">
        <f t="shared" si="44"/>
        <v>0</v>
      </c>
      <c r="AH670">
        <f t="shared" si="42"/>
        <v>0</v>
      </c>
      <c r="AI670">
        <v>5</v>
      </c>
    </row>
    <row r="671" spans="29:35" x14ac:dyDescent="0.25">
      <c r="AC671" s="31">
        <f t="shared" si="41"/>
        <v>61020</v>
      </c>
      <c r="AD671" s="31"/>
      <c r="AE671" s="4" t="b">
        <f t="shared" si="43"/>
        <v>0</v>
      </c>
      <c r="AF671">
        <v>637000</v>
      </c>
      <c r="AG671" s="5">
        <f t="shared" si="44"/>
        <v>0</v>
      </c>
      <c r="AH671">
        <f t="shared" si="42"/>
        <v>0</v>
      </c>
      <c r="AI671">
        <v>5</v>
      </c>
    </row>
    <row r="672" spans="29:35" x14ac:dyDescent="0.25">
      <c r="AC672" s="31">
        <f t="shared" si="41"/>
        <v>61020</v>
      </c>
      <c r="AD672" s="31"/>
      <c r="AE672" s="4" t="b">
        <f t="shared" si="43"/>
        <v>0</v>
      </c>
      <c r="AF672">
        <v>638000</v>
      </c>
      <c r="AG672" s="5">
        <f t="shared" si="44"/>
        <v>0</v>
      </c>
      <c r="AH672">
        <f t="shared" si="42"/>
        <v>0</v>
      </c>
      <c r="AI672">
        <v>5</v>
      </c>
    </row>
    <row r="673" spans="29:35" x14ac:dyDescent="0.25">
      <c r="AC673" s="31">
        <f t="shared" si="41"/>
        <v>61020</v>
      </c>
      <c r="AD673" s="31"/>
      <c r="AE673" s="4" t="b">
        <f t="shared" si="43"/>
        <v>0</v>
      </c>
      <c r="AF673">
        <v>639000</v>
      </c>
      <c r="AG673" s="5">
        <f t="shared" si="44"/>
        <v>0</v>
      </c>
      <c r="AH673">
        <f t="shared" si="42"/>
        <v>0</v>
      </c>
      <c r="AI673">
        <v>5</v>
      </c>
    </row>
    <row r="674" spans="29:35" x14ac:dyDescent="0.25">
      <c r="AC674" s="31">
        <f t="shared" si="41"/>
        <v>61020</v>
      </c>
      <c r="AD674" s="31"/>
      <c r="AE674" s="4" t="b">
        <f t="shared" si="43"/>
        <v>0</v>
      </c>
      <c r="AF674">
        <v>640000</v>
      </c>
      <c r="AG674" s="5">
        <f t="shared" si="44"/>
        <v>0</v>
      </c>
      <c r="AH674">
        <f t="shared" si="42"/>
        <v>0</v>
      </c>
      <c r="AI674">
        <v>5</v>
      </c>
    </row>
    <row r="675" spans="29:35" x14ac:dyDescent="0.25">
      <c r="AC675" s="31">
        <f t="shared" si="41"/>
        <v>61020</v>
      </c>
      <c r="AD675" s="31"/>
      <c r="AE675" s="4" t="b">
        <f t="shared" si="43"/>
        <v>0</v>
      </c>
      <c r="AF675">
        <v>641000</v>
      </c>
      <c r="AG675" s="5">
        <f t="shared" si="44"/>
        <v>0</v>
      </c>
      <c r="AH675">
        <f t="shared" si="42"/>
        <v>0</v>
      </c>
      <c r="AI675">
        <v>5</v>
      </c>
    </row>
    <row r="676" spans="29:35" x14ac:dyDescent="0.25">
      <c r="AC676" s="31">
        <f t="shared" si="41"/>
        <v>61020</v>
      </c>
      <c r="AD676" s="31"/>
      <c r="AE676" s="4" t="b">
        <f t="shared" si="43"/>
        <v>0</v>
      </c>
      <c r="AF676">
        <v>642000</v>
      </c>
      <c r="AG676" s="5">
        <f t="shared" si="44"/>
        <v>0</v>
      </c>
      <c r="AH676">
        <f t="shared" si="42"/>
        <v>0</v>
      </c>
      <c r="AI676">
        <v>5</v>
      </c>
    </row>
    <row r="677" spans="29:35" x14ac:dyDescent="0.25">
      <c r="AC677" s="31">
        <f t="shared" si="41"/>
        <v>61020</v>
      </c>
      <c r="AD677" s="31"/>
      <c r="AE677" s="4" t="b">
        <f t="shared" si="43"/>
        <v>0</v>
      </c>
      <c r="AF677">
        <v>643000</v>
      </c>
      <c r="AG677" s="5">
        <f t="shared" si="44"/>
        <v>0</v>
      </c>
      <c r="AH677">
        <f t="shared" si="42"/>
        <v>0</v>
      </c>
      <c r="AI677">
        <v>5</v>
      </c>
    </row>
    <row r="678" spans="29:35" x14ac:dyDescent="0.25">
      <c r="AC678" s="31">
        <f t="shared" si="41"/>
        <v>61020</v>
      </c>
      <c r="AD678" s="31"/>
      <c r="AE678" s="4" t="b">
        <f t="shared" si="43"/>
        <v>0</v>
      </c>
      <c r="AF678">
        <v>644000</v>
      </c>
      <c r="AG678" s="5">
        <f t="shared" si="44"/>
        <v>0</v>
      </c>
      <c r="AH678">
        <f t="shared" si="42"/>
        <v>0</v>
      </c>
      <c r="AI678">
        <v>5</v>
      </c>
    </row>
    <row r="679" spans="29:35" x14ac:dyDescent="0.25">
      <c r="AC679" s="31">
        <f t="shared" si="41"/>
        <v>61020</v>
      </c>
      <c r="AD679" s="31"/>
      <c r="AE679" s="4" t="b">
        <f t="shared" si="43"/>
        <v>0</v>
      </c>
      <c r="AF679">
        <v>645000</v>
      </c>
      <c r="AG679" s="5">
        <f t="shared" si="44"/>
        <v>0</v>
      </c>
      <c r="AH679">
        <f t="shared" si="42"/>
        <v>0</v>
      </c>
      <c r="AI679">
        <v>5</v>
      </c>
    </row>
    <row r="680" spans="29:35" x14ac:dyDescent="0.25">
      <c r="AC680" s="31">
        <f t="shared" si="41"/>
        <v>61020</v>
      </c>
      <c r="AD680" s="31"/>
      <c r="AE680" s="4" t="b">
        <f t="shared" si="43"/>
        <v>0</v>
      </c>
      <c r="AF680">
        <v>646000</v>
      </c>
      <c r="AG680" s="5">
        <f t="shared" si="44"/>
        <v>0</v>
      </c>
      <c r="AH680">
        <f t="shared" si="42"/>
        <v>0</v>
      </c>
      <c r="AI680">
        <v>5</v>
      </c>
    </row>
    <row r="681" spans="29:35" x14ac:dyDescent="0.25">
      <c r="AC681" s="31">
        <f t="shared" si="41"/>
        <v>61020</v>
      </c>
      <c r="AD681" s="31"/>
      <c r="AE681" s="4" t="b">
        <f t="shared" si="43"/>
        <v>0</v>
      </c>
      <c r="AF681">
        <v>647000</v>
      </c>
      <c r="AG681" s="5">
        <f t="shared" si="44"/>
        <v>0</v>
      </c>
      <c r="AH681">
        <f t="shared" si="42"/>
        <v>0</v>
      </c>
      <c r="AI681">
        <v>5</v>
      </c>
    </row>
    <row r="682" spans="29:35" x14ac:dyDescent="0.25">
      <c r="AC682" s="31">
        <f t="shared" si="41"/>
        <v>61020</v>
      </c>
      <c r="AD682" s="31"/>
      <c r="AE682" s="4" t="b">
        <f t="shared" si="43"/>
        <v>0</v>
      </c>
      <c r="AF682">
        <v>648000</v>
      </c>
      <c r="AG682" s="5">
        <f t="shared" si="44"/>
        <v>0</v>
      </c>
      <c r="AH682">
        <f t="shared" si="42"/>
        <v>0</v>
      </c>
      <c r="AI682">
        <v>5</v>
      </c>
    </row>
    <row r="683" spans="29:35" x14ac:dyDescent="0.25">
      <c r="AC683" s="31">
        <f t="shared" si="41"/>
        <v>61020</v>
      </c>
      <c r="AD683" s="31"/>
      <c r="AE683" s="4" t="b">
        <f t="shared" si="43"/>
        <v>0</v>
      </c>
      <c r="AF683">
        <v>649000</v>
      </c>
      <c r="AG683" s="5">
        <f t="shared" si="44"/>
        <v>0</v>
      </c>
      <c r="AH683">
        <f t="shared" si="42"/>
        <v>0</v>
      </c>
      <c r="AI683">
        <v>5</v>
      </c>
    </row>
    <row r="684" spans="29:35" x14ac:dyDescent="0.25">
      <c r="AC684" s="31">
        <f t="shared" si="41"/>
        <v>61020</v>
      </c>
      <c r="AD684" s="31"/>
      <c r="AE684" s="4" t="b">
        <f t="shared" si="43"/>
        <v>0</v>
      </c>
      <c r="AF684">
        <v>650000</v>
      </c>
      <c r="AG684" s="5">
        <f t="shared" si="44"/>
        <v>0</v>
      </c>
      <c r="AH684">
        <f t="shared" si="42"/>
        <v>0</v>
      </c>
      <c r="AI684">
        <v>5</v>
      </c>
    </row>
    <row r="685" spans="29:35" x14ac:dyDescent="0.25">
      <c r="AC685" s="31">
        <f t="shared" si="41"/>
        <v>61020</v>
      </c>
      <c r="AD685" s="31"/>
      <c r="AE685" s="4" t="b">
        <f t="shared" si="43"/>
        <v>0</v>
      </c>
      <c r="AF685">
        <v>651000</v>
      </c>
      <c r="AG685" s="5">
        <f t="shared" si="44"/>
        <v>0</v>
      </c>
      <c r="AH685">
        <f t="shared" si="42"/>
        <v>0</v>
      </c>
      <c r="AI685">
        <v>5</v>
      </c>
    </row>
    <row r="686" spans="29:35" x14ac:dyDescent="0.25">
      <c r="AC686" s="31">
        <f t="shared" si="41"/>
        <v>61020</v>
      </c>
      <c r="AD686" s="31"/>
      <c r="AE686" s="4" t="b">
        <f t="shared" si="43"/>
        <v>0</v>
      </c>
      <c r="AF686">
        <v>652000</v>
      </c>
      <c r="AG686" s="5">
        <f t="shared" si="44"/>
        <v>0</v>
      </c>
      <c r="AH686">
        <f t="shared" si="42"/>
        <v>0</v>
      </c>
      <c r="AI686">
        <v>5</v>
      </c>
    </row>
    <row r="687" spans="29:35" x14ac:dyDescent="0.25">
      <c r="AC687" s="31">
        <f t="shared" si="41"/>
        <v>61020</v>
      </c>
      <c r="AD687" s="31"/>
      <c r="AE687" s="4" t="b">
        <f t="shared" si="43"/>
        <v>0</v>
      </c>
      <c r="AF687">
        <v>653000</v>
      </c>
      <c r="AG687" s="5">
        <f t="shared" si="44"/>
        <v>0</v>
      </c>
      <c r="AH687">
        <f t="shared" si="42"/>
        <v>0</v>
      </c>
      <c r="AI687">
        <v>5</v>
      </c>
    </row>
    <row r="688" spans="29:35" x14ac:dyDescent="0.25">
      <c r="AC688" s="31">
        <f t="shared" si="41"/>
        <v>61020</v>
      </c>
      <c r="AD688" s="31"/>
      <c r="AE688" s="4" t="b">
        <f t="shared" si="43"/>
        <v>0</v>
      </c>
      <c r="AF688">
        <v>654000</v>
      </c>
      <c r="AG688" s="5">
        <f t="shared" si="44"/>
        <v>0</v>
      </c>
      <c r="AH688">
        <f t="shared" si="42"/>
        <v>0</v>
      </c>
      <c r="AI688">
        <v>5</v>
      </c>
    </row>
    <row r="689" spans="29:35" x14ac:dyDescent="0.25">
      <c r="AC689" s="31">
        <f t="shared" si="41"/>
        <v>61020</v>
      </c>
      <c r="AD689" s="31"/>
      <c r="AE689" s="4" t="b">
        <f t="shared" si="43"/>
        <v>0</v>
      </c>
      <c r="AF689">
        <v>655000</v>
      </c>
      <c r="AG689" s="5">
        <f t="shared" si="44"/>
        <v>0</v>
      </c>
      <c r="AH689">
        <f t="shared" si="42"/>
        <v>0</v>
      </c>
      <c r="AI689">
        <v>5</v>
      </c>
    </row>
    <row r="690" spans="29:35" x14ac:dyDescent="0.25">
      <c r="AC690" s="31">
        <f t="shared" si="41"/>
        <v>61020</v>
      </c>
      <c r="AD690" s="31"/>
      <c r="AE690" s="4" t="b">
        <f t="shared" si="43"/>
        <v>0</v>
      </c>
      <c r="AF690">
        <v>656000</v>
      </c>
      <c r="AG690" s="5">
        <f t="shared" si="44"/>
        <v>0</v>
      </c>
      <c r="AH690">
        <f t="shared" si="42"/>
        <v>0</v>
      </c>
      <c r="AI690">
        <v>5</v>
      </c>
    </row>
    <row r="691" spans="29:35" x14ac:dyDescent="0.25">
      <c r="AC691" s="31">
        <f t="shared" si="41"/>
        <v>61020</v>
      </c>
      <c r="AD691" s="31"/>
      <c r="AE691" s="4" t="b">
        <f t="shared" si="43"/>
        <v>0</v>
      </c>
      <c r="AF691">
        <v>657000</v>
      </c>
      <c r="AG691" s="5">
        <f t="shared" si="44"/>
        <v>0</v>
      </c>
      <c r="AH691">
        <f t="shared" si="42"/>
        <v>0</v>
      </c>
      <c r="AI691">
        <v>5</v>
      </c>
    </row>
    <row r="692" spans="29:35" x14ac:dyDescent="0.25">
      <c r="AC692" s="31">
        <f t="shared" si="41"/>
        <v>61020</v>
      </c>
      <c r="AD692" s="31"/>
      <c r="AE692" s="4" t="b">
        <f t="shared" si="43"/>
        <v>0</v>
      </c>
      <c r="AF692">
        <v>658000</v>
      </c>
      <c r="AG692" s="5">
        <f t="shared" si="44"/>
        <v>0</v>
      </c>
      <c r="AH692">
        <f t="shared" si="42"/>
        <v>0</v>
      </c>
      <c r="AI692">
        <v>5</v>
      </c>
    </row>
    <row r="693" spans="29:35" x14ac:dyDescent="0.25">
      <c r="AC693" s="31">
        <f t="shared" si="41"/>
        <v>61020</v>
      </c>
      <c r="AD693" s="31"/>
      <c r="AE693" s="4" t="b">
        <f t="shared" si="43"/>
        <v>0</v>
      </c>
      <c r="AF693">
        <v>659000</v>
      </c>
      <c r="AG693" s="5">
        <f t="shared" si="44"/>
        <v>0</v>
      </c>
      <c r="AH693">
        <f t="shared" si="42"/>
        <v>0</v>
      </c>
      <c r="AI693">
        <v>5</v>
      </c>
    </row>
    <row r="694" spans="29:35" x14ac:dyDescent="0.25">
      <c r="AC694" s="31">
        <f t="shared" si="41"/>
        <v>61020</v>
      </c>
      <c r="AD694" s="31"/>
      <c r="AE694" s="4" t="b">
        <f t="shared" si="43"/>
        <v>0</v>
      </c>
      <c r="AF694">
        <v>660000</v>
      </c>
      <c r="AG694" s="5">
        <f t="shared" si="44"/>
        <v>0</v>
      </c>
      <c r="AH694">
        <f t="shared" si="42"/>
        <v>0</v>
      </c>
      <c r="AI694">
        <v>5</v>
      </c>
    </row>
    <row r="695" spans="29:35" x14ac:dyDescent="0.25">
      <c r="AC695" s="31">
        <f t="shared" si="41"/>
        <v>61020</v>
      </c>
      <c r="AD695" s="31"/>
      <c r="AE695" s="4" t="b">
        <f t="shared" si="43"/>
        <v>0</v>
      </c>
      <c r="AF695">
        <v>661000</v>
      </c>
      <c r="AG695" s="5">
        <f t="shared" si="44"/>
        <v>0</v>
      </c>
      <c r="AH695">
        <f t="shared" si="42"/>
        <v>0</v>
      </c>
      <c r="AI695">
        <v>5</v>
      </c>
    </row>
    <row r="696" spans="29:35" x14ac:dyDescent="0.25">
      <c r="AC696" s="31">
        <f t="shared" si="41"/>
        <v>61020</v>
      </c>
      <c r="AD696" s="31"/>
      <c r="AE696" s="4" t="b">
        <f t="shared" si="43"/>
        <v>0</v>
      </c>
      <c r="AF696">
        <v>662000</v>
      </c>
      <c r="AG696" s="5">
        <f t="shared" si="44"/>
        <v>0</v>
      </c>
      <c r="AH696">
        <f t="shared" si="42"/>
        <v>0</v>
      </c>
      <c r="AI696">
        <v>5</v>
      </c>
    </row>
    <row r="697" spans="29:35" x14ac:dyDescent="0.25">
      <c r="AC697" s="31">
        <f t="shared" si="41"/>
        <v>61020</v>
      </c>
      <c r="AD697" s="31"/>
      <c r="AE697" s="4" t="b">
        <f t="shared" si="43"/>
        <v>0</v>
      </c>
      <c r="AF697">
        <v>663000</v>
      </c>
      <c r="AG697" s="5">
        <f t="shared" si="44"/>
        <v>0</v>
      </c>
      <c r="AH697">
        <f t="shared" si="42"/>
        <v>0</v>
      </c>
      <c r="AI697">
        <v>5</v>
      </c>
    </row>
    <row r="698" spans="29:35" x14ac:dyDescent="0.25">
      <c r="AC698" s="31">
        <f t="shared" si="41"/>
        <v>61020</v>
      </c>
      <c r="AD698" s="31"/>
      <c r="AE698" s="4" t="b">
        <f t="shared" si="43"/>
        <v>0</v>
      </c>
      <c r="AF698">
        <v>664000</v>
      </c>
      <c r="AG698" s="5">
        <f t="shared" si="44"/>
        <v>0</v>
      </c>
      <c r="AH698">
        <f t="shared" si="42"/>
        <v>0</v>
      </c>
      <c r="AI698">
        <v>5</v>
      </c>
    </row>
    <row r="699" spans="29:35" x14ac:dyDescent="0.25">
      <c r="AC699" s="31">
        <f t="shared" si="41"/>
        <v>61020</v>
      </c>
      <c r="AD699" s="31"/>
      <c r="AE699" s="4" t="b">
        <f t="shared" si="43"/>
        <v>0</v>
      </c>
      <c r="AF699">
        <v>665000</v>
      </c>
      <c r="AG699" s="5">
        <f t="shared" si="44"/>
        <v>0</v>
      </c>
      <c r="AH699">
        <f t="shared" si="42"/>
        <v>0</v>
      </c>
      <c r="AI699">
        <v>5</v>
      </c>
    </row>
    <row r="700" spans="29:35" x14ac:dyDescent="0.25">
      <c r="AC700" s="31">
        <f t="shared" si="41"/>
        <v>61020</v>
      </c>
      <c r="AD700" s="31"/>
      <c r="AE700" s="4" t="b">
        <f t="shared" si="43"/>
        <v>0</v>
      </c>
      <c r="AF700">
        <v>666000</v>
      </c>
      <c r="AG700" s="5">
        <f t="shared" si="44"/>
        <v>0</v>
      </c>
      <c r="AH700">
        <f t="shared" si="42"/>
        <v>0</v>
      </c>
      <c r="AI700">
        <v>5</v>
      </c>
    </row>
    <row r="701" spans="29:35" x14ac:dyDescent="0.25">
      <c r="AC701" s="31">
        <f t="shared" si="41"/>
        <v>61020</v>
      </c>
      <c r="AD701" s="31"/>
      <c r="AE701" s="4" t="b">
        <f t="shared" si="43"/>
        <v>0</v>
      </c>
      <c r="AF701">
        <v>667000</v>
      </c>
      <c r="AG701" s="5">
        <f t="shared" si="44"/>
        <v>0</v>
      </c>
      <c r="AH701">
        <f t="shared" si="42"/>
        <v>0</v>
      </c>
      <c r="AI701">
        <v>5</v>
      </c>
    </row>
    <row r="702" spans="29:35" x14ac:dyDescent="0.25">
      <c r="AC702" s="31">
        <f t="shared" ref="AC702:AC765" si="45">SUM(AC701)</f>
        <v>61020</v>
      </c>
      <c r="AD702" s="31"/>
      <c r="AE702" s="4" t="b">
        <f t="shared" si="43"/>
        <v>0</v>
      </c>
      <c r="AF702">
        <v>668000</v>
      </c>
      <c r="AG702" s="5">
        <f t="shared" si="44"/>
        <v>0</v>
      </c>
      <c r="AH702">
        <f t="shared" si="42"/>
        <v>0</v>
      </c>
      <c r="AI702">
        <v>5</v>
      </c>
    </row>
    <row r="703" spans="29:35" x14ac:dyDescent="0.25">
      <c r="AC703" s="31">
        <f t="shared" si="45"/>
        <v>61020</v>
      </c>
      <c r="AD703" s="31"/>
      <c r="AE703" s="4" t="b">
        <f t="shared" si="43"/>
        <v>0</v>
      </c>
      <c r="AF703">
        <v>669000</v>
      </c>
      <c r="AG703" s="5">
        <f t="shared" si="44"/>
        <v>0</v>
      </c>
      <c r="AH703">
        <f t="shared" si="42"/>
        <v>0</v>
      </c>
      <c r="AI703">
        <v>5</v>
      </c>
    </row>
    <row r="704" spans="29:35" x14ac:dyDescent="0.25">
      <c r="AC704" s="31">
        <f t="shared" si="45"/>
        <v>61020</v>
      </c>
      <c r="AD704" s="31"/>
      <c r="AE704" s="4" t="b">
        <f t="shared" si="43"/>
        <v>0</v>
      </c>
      <c r="AF704">
        <v>670000</v>
      </c>
      <c r="AG704" s="5">
        <f t="shared" si="44"/>
        <v>0</v>
      </c>
      <c r="AH704">
        <f t="shared" si="42"/>
        <v>0</v>
      </c>
      <c r="AI704">
        <v>5</v>
      </c>
    </row>
    <row r="705" spans="29:35" x14ac:dyDescent="0.25">
      <c r="AC705" s="31">
        <f t="shared" si="45"/>
        <v>61020</v>
      </c>
      <c r="AD705" s="31"/>
      <c r="AE705" s="4" t="b">
        <f t="shared" si="43"/>
        <v>0</v>
      </c>
      <c r="AF705">
        <v>671000</v>
      </c>
      <c r="AG705" s="5">
        <f t="shared" si="44"/>
        <v>0</v>
      </c>
      <c r="AH705">
        <f t="shared" si="42"/>
        <v>0</v>
      </c>
      <c r="AI705">
        <v>5</v>
      </c>
    </row>
    <row r="706" spans="29:35" x14ac:dyDescent="0.25">
      <c r="AC706" s="31">
        <f t="shared" si="45"/>
        <v>61020</v>
      </c>
      <c r="AD706" s="31"/>
      <c r="AE706" s="4" t="b">
        <f t="shared" si="43"/>
        <v>0</v>
      </c>
      <c r="AF706">
        <v>672000</v>
      </c>
      <c r="AG706" s="5">
        <f t="shared" si="44"/>
        <v>0</v>
      </c>
      <c r="AH706">
        <f t="shared" si="42"/>
        <v>0</v>
      </c>
      <c r="AI706">
        <v>5</v>
      </c>
    </row>
    <row r="707" spans="29:35" x14ac:dyDescent="0.25">
      <c r="AC707" s="31">
        <f t="shared" si="45"/>
        <v>61020</v>
      </c>
      <c r="AD707" s="31"/>
      <c r="AE707" s="4" t="b">
        <f t="shared" si="43"/>
        <v>0</v>
      </c>
      <c r="AF707">
        <v>673000</v>
      </c>
      <c r="AG707" s="5">
        <f t="shared" si="44"/>
        <v>0</v>
      </c>
      <c r="AH707">
        <f t="shared" si="42"/>
        <v>0</v>
      </c>
      <c r="AI707">
        <v>5</v>
      </c>
    </row>
    <row r="708" spans="29:35" x14ac:dyDescent="0.25">
      <c r="AC708" s="31">
        <f t="shared" si="45"/>
        <v>61020</v>
      </c>
      <c r="AD708" s="31"/>
      <c r="AE708" s="4" t="b">
        <f t="shared" si="43"/>
        <v>0</v>
      </c>
      <c r="AF708">
        <v>674000</v>
      </c>
      <c r="AG708" s="5">
        <f t="shared" si="44"/>
        <v>0</v>
      </c>
      <c r="AH708">
        <f t="shared" si="42"/>
        <v>0</v>
      </c>
      <c r="AI708">
        <v>5</v>
      </c>
    </row>
    <row r="709" spans="29:35" x14ac:dyDescent="0.25">
      <c r="AC709" s="31">
        <f t="shared" si="45"/>
        <v>61020</v>
      </c>
      <c r="AD709" s="31"/>
      <c r="AE709" s="4" t="b">
        <f t="shared" si="43"/>
        <v>0</v>
      </c>
      <c r="AF709">
        <v>675000</v>
      </c>
      <c r="AG709" s="5">
        <f t="shared" si="44"/>
        <v>0</v>
      </c>
      <c r="AH709">
        <f t="shared" si="42"/>
        <v>0</v>
      </c>
      <c r="AI709">
        <v>5</v>
      </c>
    </row>
    <row r="710" spans="29:35" x14ac:dyDescent="0.25">
      <c r="AC710" s="31">
        <f t="shared" si="45"/>
        <v>61020</v>
      </c>
      <c r="AD710" s="31"/>
      <c r="AE710" s="4" t="b">
        <f t="shared" si="43"/>
        <v>0</v>
      </c>
      <c r="AF710">
        <v>676000</v>
      </c>
      <c r="AG710" s="5">
        <f t="shared" si="44"/>
        <v>0</v>
      </c>
      <c r="AH710">
        <f t="shared" si="42"/>
        <v>0</v>
      </c>
      <c r="AI710">
        <v>5</v>
      </c>
    </row>
    <row r="711" spans="29:35" x14ac:dyDescent="0.25">
      <c r="AC711" s="31">
        <f t="shared" si="45"/>
        <v>61020</v>
      </c>
      <c r="AD711" s="31"/>
      <c r="AE711" s="4" t="b">
        <f t="shared" si="43"/>
        <v>0</v>
      </c>
      <c r="AF711">
        <v>677000</v>
      </c>
      <c r="AG711" s="5">
        <f t="shared" si="44"/>
        <v>0</v>
      </c>
      <c r="AH711">
        <f t="shared" si="42"/>
        <v>0</v>
      </c>
      <c r="AI711">
        <v>5</v>
      </c>
    </row>
    <row r="712" spans="29:35" x14ac:dyDescent="0.25">
      <c r="AC712" s="31">
        <f t="shared" si="45"/>
        <v>61020</v>
      </c>
      <c r="AD712" s="31"/>
      <c r="AE712" s="4" t="b">
        <f t="shared" si="43"/>
        <v>0</v>
      </c>
      <c r="AF712">
        <v>678000</v>
      </c>
      <c r="AG712" s="5">
        <f t="shared" si="44"/>
        <v>0</v>
      </c>
      <c r="AH712">
        <f t="shared" si="42"/>
        <v>0</v>
      </c>
      <c r="AI712">
        <v>5</v>
      </c>
    </row>
    <row r="713" spans="29:35" x14ac:dyDescent="0.25">
      <c r="AC713" s="31">
        <f t="shared" si="45"/>
        <v>61020</v>
      </c>
      <c r="AD713" s="31"/>
      <c r="AE713" s="4" t="b">
        <f t="shared" si="43"/>
        <v>0</v>
      </c>
      <c r="AF713">
        <v>679000</v>
      </c>
      <c r="AG713" s="5">
        <f t="shared" si="44"/>
        <v>0</v>
      </c>
      <c r="AH713">
        <f t="shared" si="42"/>
        <v>0</v>
      </c>
      <c r="AI713">
        <v>5</v>
      </c>
    </row>
    <row r="714" spans="29:35" x14ac:dyDescent="0.25">
      <c r="AC714" s="31">
        <f t="shared" si="45"/>
        <v>61020</v>
      </c>
      <c r="AD714" s="31"/>
      <c r="AE714" s="4" t="b">
        <f t="shared" si="43"/>
        <v>0</v>
      </c>
      <c r="AF714">
        <v>680000</v>
      </c>
      <c r="AG714" s="5">
        <f t="shared" si="44"/>
        <v>0</v>
      </c>
      <c r="AH714">
        <f t="shared" si="42"/>
        <v>0</v>
      </c>
      <c r="AI714">
        <v>5</v>
      </c>
    </row>
    <row r="715" spans="29:35" x14ac:dyDescent="0.25">
      <c r="AC715" s="31">
        <f t="shared" si="45"/>
        <v>61020</v>
      </c>
      <c r="AD715" s="31"/>
      <c r="AE715" s="4" t="b">
        <f t="shared" si="43"/>
        <v>0</v>
      </c>
      <c r="AF715">
        <v>681000</v>
      </c>
      <c r="AG715" s="5">
        <f t="shared" si="44"/>
        <v>0</v>
      </c>
      <c r="AH715">
        <f t="shared" si="42"/>
        <v>0</v>
      </c>
      <c r="AI715">
        <v>5</v>
      </c>
    </row>
    <row r="716" spans="29:35" x14ac:dyDescent="0.25">
      <c r="AC716" s="31">
        <f t="shared" si="45"/>
        <v>61020</v>
      </c>
      <c r="AD716" s="31"/>
      <c r="AE716" s="4" t="b">
        <f t="shared" si="43"/>
        <v>0</v>
      </c>
      <c r="AF716">
        <v>682000</v>
      </c>
      <c r="AG716" s="5">
        <f t="shared" si="44"/>
        <v>0</v>
      </c>
      <c r="AH716">
        <f t="shared" si="42"/>
        <v>0</v>
      </c>
      <c r="AI716">
        <v>5</v>
      </c>
    </row>
    <row r="717" spans="29:35" x14ac:dyDescent="0.25">
      <c r="AC717" s="31">
        <f t="shared" si="45"/>
        <v>61020</v>
      </c>
      <c r="AD717" s="31"/>
      <c r="AE717" s="4" t="b">
        <f t="shared" si="43"/>
        <v>0</v>
      </c>
      <c r="AF717">
        <v>683000</v>
      </c>
      <c r="AG717" s="5">
        <f t="shared" si="44"/>
        <v>0</v>
      </c>
      <c r="AH717">
        <f t="shared" si="42"/>
        <v>0</v>
      </c>
      <c r="AI717">
        <v>5</v>
      </c>
    </row>
    <row r="718" spans="29:35" x14ac:dyDescent="0.25">
      <c r="AC718" s="31">
        <f t="shared" si="45"/>
        <v>61020</v>
      </c>
      <c r="AD718" s="31"/>
      <c r="AE718" s="4" t="b">
        <f t="shared" si="43"/>
        <v>0</v>
      </c>
      <c r="AF718">
        <v>684000</v>
      </c>
      <c r="AG718" s="5">
        <f t="shared" si="44"/>
        <v>0</v>
      </c>
      <c r="AH718">
        <f t="shared" si="42"/>
        <v>0</v>
      </c>
      <c r="AI718">
        <v>5</v>
      </c>
    </row>
    <row r="719" spans="29:35" x14ac:dyDescent="0.25">
      <c r="AC719" s="31">
        <f t="shared" si="45"/>
        <v>61020</v>
      </c>
      <c r="AD719" s="31"/>
      <c r="AE719" s="4" t="b">
        <f t="shared" si="43"/>
        <v>0</v>
      </c>
      <c r="AF719">
        <v>685000</v>
      </c>
      <c r="AG719" s="5">
        <f t="shared" si="44"/>
        <v>0</v>
      </c>
      <c r="AH719">
        <f t="shared" si="42"/>
        <v>0</v>
      </c>
      <c r="AI719">
        <v>5</v>
      </c>
    </row>
    <row r="720" spans="29:35" x14ac:dyDescent="0.25">
      <c r="AC720" s="31">
        <f t="shared" si="45"/>
        <v>61020</v>
      </c>
      <c r="AD720" s="31"/>
      <c r="AE720" s="4" t="b">
        <f t="shared" si="43"/>
        <v>0</v>
      </c>
      <c r="AF720">
        <v>686000</v>
      </c>
      <c r="AG720" s="5">
        <f t="shared" si="44"/>
        <v>0</v>
      </c>
      <c r="AH720">
        <f t="shared" si="42"/>
        <v>0</v>
      </c>
      <c r="AI720">
        <v>5</v>
      </c>
    </row>
    <row r="721" spans="29:35" x14ac:dyDescent="0.25">
      <c r="AC721" s="31">
        <f t="shared" si="45"/>
        <v>61020</v>
      </c>
      <c r="AD721" s="31"/>
      <c r="AE721" s="4" t="b">
        <f t="shared" si="43"/>
        <v>0</v>
      </c>
      <c r="AF721">
        <v>687000</v>
      </c>
      <c r="AG721" s="5">
        <f t="shared" si="44"/>
        <v>0</v>
      </c>
      <c r="AH721">
        <f t="shared" si="42"/>
        <v>0</v>
      </c>
      <c r="AI721">
        <v>5</v>
      </c>
    </row>
    <row r="722" spans="29:35" x14ac:dyDescent="0.25">
      <c r="AC722" s="31">
        <f t="shared" si="45"/>
        <v>61020</v>
      </c>
      <c r="AD722" s="31"/>
      <c r="AE722" s="4" t="b">
        <f t="shared" si="43"/>
        <v>0</v>
      </c>
      <c r="AF722">
        <v>688000</v>
      </c>
      <c r="AG722" s="5">
        <f t="shared" si="44"/>
        <v>0</v>
      </c>
      <c r="AH722">
        <f t="shared" si="42"/>
        <v>0</v>
      </c>
      <c r="AI722">
        <v>5</v>
      </c>
    </row>
    <row r="723" spans="29:35" x14ac:dyDescent="0.25">
      <c r="AC723" s="31">
        <f t="shared" si="45"/>
        <v>61020</v>
      </c>
      <c r="AD723" s="31"/>
      <c r="AE723" s="4" t="b">
        <f t="shared" si="43"/>
        <v>0</v>
      </c>
      <c r="AF723">
        <v>689000</v>
      </c>
      <c r="AG723" s="5">
        <f t="shared" si="44"/>
        <v>0</v>
      </c>
      <c r="AH723">
        <f t="shared" si="42"/>
        <v>0</v>
      </c>
      <c r="AI723">
        <v>5</v>
      </c>
    </row>
    <row r="724" spans="29:35" x14ac:dyDescent="0.25">
      <c r="AC724" s="31">
        <f t="shared" si="45"/>
        <v>61020</v>
      </c>
      <c r="AD724" s="31"/>
      <c r="AE724" s="4" t="b">
        <f t="shared" si="43"/>
        <v>0</v>
      </c>
      <c r="AF724">
        <v>690000</v>
      </c>
      <c r="AG724" s="5">
        <f t="shared" si="44"/>
        <v>0</v>
      </c>
      <c r="AH724">
        <f t="shared" si="42"/>
        <v>0</v>
      </c>
      <c r="AI724">
        <v>5</v>
      </c>
    </row>
    <row r="725" spans="29:35" x14ac:dyDescent="0.25">
      <c r="AC725" s="31">
        <f t="shared" si="45"/>
        <v>61020</v>
      </c>
      <c r="AD725" s="31"/>
      <c r="AE725" s="4" t="b">
        <f t="shared" si="43"/>
        <v>0</v>
      </c>
      <c r="AF725">
        <v>691000</v>
      </c>
      <c r="AG725" s="5">
        <f t="shared" si="44"/>
        <v>0</v>
      </c>
      <c r="AH725">
        <f t="shared" ref="AH725:AH788" si="46">IF(AG725=TRUE,AI725*1,0)</f>
        <v>0</v>
      </c>
      <c r="AI725">
        <v>5</v>
      </c>
    </row>
    <row r="726" spans="29:35" x14ac:dyDescent="0.25">
      <c r="AC726" s="31">
        <f t="shared" si="45"/>
        <v>61020</v>
      </c>
      <c r="AD726" s="31"/>
      <c r="AE726" s="4" t="b">
        <f t="shared" ref="AE726:AE789" si="47">IF(AC726&gt;AF726,AC726-AF726)</f>
        <v>0</v>
      </c>
      <c r="AF726">
        <v>692000</v>
      </c>
      <c r="AG726" s="5">
        <f t="shared" ref="AG726:AG789" si="48">IF(AE726,TRUE,0)</f>
        <v>0</v>
      </c>
      <c r="AH726">
        <f t="shared" si="46"/>
        <v>0</v>
      </c>
      <c r="AI726">
        <v>5</v>
      </c>
    </row>
    <row r="727" spans="29:35" x14ac:dyDescent="0.25">
      <c r="AC727" s="31">
        <f t="shared" si="45"/>
        <v>61020</v>
      </c>
      <c r="AD727" s="31"/>
      <c r="AE727" s="4" t="b">
        <f t="shared" si="47"/>
        <v>0</v>
      </c>
      <c r="AF727">
        <v>693000</v>
      </c>
      <c r="AG727" s="5">
        <f t="shared" si="48"/>
        <v>0</v>
      </c>
      <c r="AH727">
        <f t="shared" si="46"/>
        <v>0</v>
      </c>
      <c r="AI727">
        <v>5</v>
      </c>
    </row>
    <row r="728" spans="29:35" x14ac:dyDescent="0.25">
      <c r="AC728" s="31">
        <f t="shared" si="45"/>
        <v>61020</v>
      </c>
      <c r="AD728" s="31"/>
      <c r="AE728" s="4" t="b">
        <f t="shared" si="47"/>
        <v>0</v>
      </c>
      <c r="AF728">
        <v>694000</v>
      </c>
      <c r="AG728" s="5">
        <f t="shared" si="48"/>
        <v>0</v>
      </c>
      <c r="AH728">
        <f t="shared" si="46"/>
        <v>0</v>
      </c>
      <c r="AI728">
        <v>5</v>
      </c>
    </row>
    <row r="729" spans="29:35" x14ac:dyDescent="0.25">
      <c r="AC729" s="31">
        <f t="shared" si="45"/>
        <v>61020</v>
      </c>
      <c r="AD729" s="31"/>
      <c r="AE729" s="4" t="b">
        <f t="shared" si="47"/>
        <v>0</v>
      </c>
      <c r="AF729">
        <v>695000</v>
      </c>
      <c r="AG729" s="5">
        <f t="shared" si="48"/>
        <v>0</v>
      </c>
      <c r="AH729">
        <f t="shared" si="46"/>
        <v>0</v>
      </c>
      <c r="AI729">
        <v>5</v>
      </c>
    </row>
    <row r="730" spans="29:35" x14ac:dyDescent="0.25">
      <c r="AC730" s="31">
        <f t="shared" si="45"/>
        <v>61020</v>
      </c>
      <c r="AD730" s="31"/>
      <c r="AE730" s="4" t="b">
        <f t="shared" si="47"/>
        <v>0</v>
      </c>
      <c r="AF730">
        <v>696000</v>
      </c>
      <c r="AG730" s="5">
        <f t="shared" si="48"/>
        <v>0</v>
      </c>
      <c r="AH730">
        <f t="shared" si="46"/>
        <v>0</v>
      </c>
      <c r="AI730">
        <v>5</v>
      </c>
    </row>
    <row r="731" spans="29:35" x14ac:dyDescent="0.25">
      <c r="AC731" s="31">
        <f t="shared" si="45"/>
        <v>61020</v>
      </c>
      <c r="AD731" s="31"/>
      <c r="AE731" s="4" t="b">
        <f t="shared" si="47"/>
        <v>0</v>
      </c>
      <c r="AF731">
        <v>697000</v>
      </c>
      <c r="AG731" s="5">
        <f t="shared" si="48"/>
        <v>0</v>
      </c>
      <c r="AH731">
        <f t="shared" si="46"/>
        <v>0</v>
      </c>
      <c r="AI731">
        <v>5</v>
      </c>
    </row>
    <row r="732" spans="29:35" x14ac:dyDescent="0.25">
      <c r="AC732" s="31">
        <f t="shared" si="45"/>
        <v>61020</v>
      </c>
      <c r="AD732" s="31"/>
      <c r="AE732" s="4" t="b">
        <f t="shared" si="47"/>
        <v>0</v>
      </c>
      <c r="AF732">
        <v>698000</v>
      </c>
      <c r="AG732" s="5">
        <f t="shared" si="48"/>
        <v>0</v>
      </c>
      <c r="AH732">
        <f t="shared" si="46"/>
        <v>0</v>
      </c>
      <c r="AI732">
        <v>5</v>
      </c>
    </row>
    <row r="733" spans="29:35" x14ac:dyDescent="0.25">
      <c r="AC733" s="31">
        <f t="shared" si="45"/>
        <v>61020</v>
      </c>
      <c r="AD733" s="31"/>
      <c r="AE733" s="4" t="b">
        <f t="shared" si="47"/>
        <v>0</v>
      </c>
      <c r="AF733">
        <v>699000</v>
      </c>
      <c r="AG733" s="5">
        <f t="shared" si="48"/>
        <v>0</v>
      </c>
      <c r="AH733">
        <f t="shared" si="46"/>
        <v>0</v>
      </c>
      <c r="AI733">
        <v>5</v>
      </c>
    </row>
    <row r="734" spans="29:35" x14ac:dyDescent="0.25">
      <c r="AC734" s="31">
        <f t="shared" si="45"/>
        <v>61020</v>
      </c>
      <c r="AD734" s="31"/>
      <c r="AE734" s="4" t="b">
        <f t="shared" si="47"/>
        <v>0</v>
      </c>
      <c r="AF734">
        <v>700000</v>
      </c>
      <c r="AG734" s="5">
        <f t="shared" si="48"/>
        <v>0</v>
      </c>
      <c r="AH734">
        <f t="shared" si="46"/>
        <v>0</v>
      </c>
      <c r="AI734">
        <v>5</v>
      </c>
    </row>
    <row r="735" spans="29:35" x14ac:dyDescent="0.25">
      <c r="AC735" s="31">
        <f t="shared" si="45"/>
        <v>61020</v>
      </c>
      <c r="AD735" s="31"/>
      <c r="AE735" s="4" t="b">
        <f t="shared" si="47"/>
        <v>0</v>
      </c>
      <c r="AF735">
        <v>701000</v>
      </c>
      <c r="AG735" s="5">
        <f t="shared" si="48"/>
        <v>0</v>
      </c>
      <c r="AH735">
        <f t="shared" si="46"/>
        <v>0</v>
      </c>
      <c r="AI735">
        <v>5</v>
      </c>
    </row>
    <row r="736" spans="29:35" x14ac:dyDescent="0.25">
      <c r="AC736" s="31">
        <f t="shared" si="45"/>
        <v>61020</v>
      </c>
      <c r="AD736" s="31"/>
      <c r="AE736" s="4" t="b">
        <f t="shared" si="47"/>
        <v>0</v>
      </c>
      <c r="AF736">
        <v>702000</v>
      </c>
      <c r="AG736" s="5">
        <f t="shared" si="48"/>
        <v>0</v>
      </c>
      <c r="AH736">
        <f t="shared" si="46"/>
        <v>0</v>
      </c>
      <c r="AI736">
        <v>5</v>
      </c>
    </row>
    <row r="737" spans="29:35" x14ac:dyDescent="0.25">
      <c r="AC737" s="31">
        <f t="shared" si="45"/>
        <v>61020</v>
      </c>
      <c r="AD737" s="31"/>
      <c r="AE737" s="4" t="b">
        <f t="shared" si="47"/>
        <v>0</v>
      </c>
      <c r="AF737">
        <v>703000</v>
      </c>
      <c r="AG737" s="5">
        <f t="shared" si="48"/>
        <v>0</v>
      </c>
      <c r="AH737">
        <f t="shared" si="46"/>
        <v>0</v>
      </c>
      <c r="AI737">
        <v>5</v>
      </c>
    </row>
    <row r="738" spans="29:35" x14ac:dyDescent="0.25">
      <c r="AC738" s="31">
        <f t="shared" si="45"/>
        <v>61020</v>
      </c>
      <c r="AD738" s="31"/>
      <c r="AE738" s="4" t="b">
        <f t="shared" si="47"/>
        <v>0</v>
      </c>
      <c r="AF738">
        <v>704000</v>
      </c>
      <c r="AG738" s="5">
        <f t="shared" si="48"/>
        <v>0</v>
      </c>
      <c r="AH738">
        <f t="shared" si="46"/>
        <v>0</v>
      </c>
      <c r="AI738">
        <v>5</v>
      </c>
    </row>
    <row r="739" spans="29:35" x14ac:dyDescent="0.25">
      <c r="AC739" s="31">
        <f t="shared" si="45"/>
        <v>61020</v>
      </c>
      <c r="AD739" s="31"/>
      <c r="AE739" s="4" t="b">
        <f t="shared" si="47"/>
        <v>0</v>
      </c>
      <c r="AF739">
        <v>705000</v>
      </c>
      <c r="AG739" s="5">
        <f t="shared" si="48"/>
        <v>0</v>
      </c>
      <c r="AH739">
        <f t="shared" si="46"/>
        <v>0</v>
      </c>
      <c r="AI739">
        <v>5</v>
      </c>
    </row>
    <row r="740" spans="29:35" x14ac:dyDescent="0.25">
      <c r="AC740" s="31">
        <f t="shared" si="45"/>
        <v>61020</v>
      </c>
      <c r="AD740" s="31"/>
      <c r="AE740" s="4" t="b">
        <f t="shared" si="47"/>
        <v>0</v>
      </c>
      <c r="AF740">
        <v>706000</v>
      </c>
      <c r="AG740" s="5">
        <f t="shared" si="48"/>
        <v>0</v>
      </c>
      <c r="AH740">
        <f t="shared" si="46"/>
        <v>0</v>
      </c>
      <c r="AI740">
        <v>5</v>
      </c>
    </row>
    <row r="741" spans="29:35" x14ac:dyDescent="0.25">
      <c r="AC741" s="31">
        <f t="shared" si="45"/>
        <v>61020</v>
      </c>
      <c r="AD741" s="31"/>
      <c r="AE741" s="4" t="b">
        <f t="shared" si="47"/>
        <v>0</v>
      </c>
      <c r="AF741">
        <v>707000</v>
      </c>
      <c r="AG741" s="5">
        <f t="shared" si="48"/>
        <v>0</v>
      </c>
      <c r="AH741">
        <f t="shared" si="46"/>
        <v>0</v>
      </c>
      <c r="AI741">
        <v>5</v>
      </c>
    </row>
    <row r="742" spans="29:35" x14ac:dyDescent="0.25">
      <c r="AC742" s="31">
        <f t="shared" si="45"/>
        <v>61020</v>
      </c>
      <c r="AD742" s="31"/>
      <c r="AE742" s="4" t="b">
        <f t="shared" si="47"/>
        <v>0</v>
      </c>
      <c r="AF742">
        <v>708000</v>
      </c>
      <c r="AG742" s="5">
        <f t="shared" si="48"/>
        <v>0</v>
      </c>
      <c r="AH742">
        <f t="shared" si="46"/>
        <v>0</v>
      </c>
      <c r="AI742">
        <v>5</v>
      </c>
    </row>
    <row r="743" spans="29:35" x14ac:dyDescent="0.25">
      <c r="AC743" s="31">
        <f t="shared" si="45"/>
        <v>61020</v>
      </c>
      <c r="AD743" s="31"/>
      <c r="AE743" s="4" t="b">
        <f t="shared" si="47"/>
        <v>0</v>
      </c>
      <c r="AF743">
        <v>709000</v>
      </c>
      <c r="AG743" s="5">
        <f t="shared" si="48"/>
        <v>0</v>
      </c>
      <c r="AH743">
        <f t="shared" si="46"/>
        <v>0</v>
      </c>
      <c r="AI743">
        <v>5</v>
      </c>
    </row>
    <row r="744" spans="29:35" x14ac:dyDescent="0.25">
      <c r="AC744" s="31">
        <f t="shared" si="45"/>
        <v>61020</v>
      </c>
      <c r="AD744" s="31"/>
      <c r="AE744" s="4" t="b">
        <f t="shared" si="47"/>
        <v>0</v>
      </c>
      <c r="AF744">
        <v>710000</v>
      </c>
      <c r="AG744" s="5">
        <f t="shared" si="48"/>
        <v>0</v>
      </c>
      <c r="AH744">
        <f t="shared" si="46"/>
        <v>0</v>
      </c>
      <c r="AI744">
        <v>5</v>
      </c>
    </row>
    <row r="745" spans="29:35" x14ac:dyDescent="0.25">
      <c r="AC745" s="31">
        <f t="shared" si="45"/>
        <v>61020</v>
      </c>
      <c r="AD745" s="31"/>
      <c r="AE745" s="4" t="b">
        <f t="shared" si="47"/>
        <v>0</v>
      </c>
      <c r="AF745">
        <v>711000</v>
      </c>
      <c r="AG745" s="5">
        <f t="shared" si="48"/>
        <v>0</v>
      </c>
      <c r="AH745">
        <f t="shared" si="46"/>
        <v>0</v>
      </c>
      <c r="AI745">
        <v>5</v>
      </c>
    </row>
    <row r="746" spans="29:35" x14ac:dyDescent="0.25">
      <c r="AC746" s="31">
        <f t="shared" si="45"/>
        <v>61020</v>
      </c>
      <c r="AD746" s="31"/>
      <c r="AE746" s="4" t="b">
        <f t="shared" si="47"/>
        <v>0</v>
      </c>
      <c r="AF746">
        <v>712000</v>
      </c>
      <c r="AG746" s="5">
        <f t="shared" si="48"/>
        <v>0</v>
      </c>
      <c r="AH746">
        <f t="shared" si="46"/>
        <v>0</v>
      </c>
      <c r="AI746">
        <v>5</v>
      </c>
    </row>
    <row r="747" spans="29:35" x14ac:dyDescent="0.25">
      <c r="AC747" s="31">
        <f t="shared" si="45"/>
        <v>61020</v>
      </c>
      <c r="AD747" s="31"/>
      <c r="AE747" s="4" t="b">
        <f t="shared" si="47"/>
        <v>0</v>
      </c>
      <c r="AF747">
        <v>713000</v>
      </c>
      <c r="AG747" s="5">
        <f t="shared" si="48"/>
        <v>0</v>
      </c>
      <c r="AH747">
        <f t="shared" si="46"/>
        <v>0</v>
      </c>
      <c r="AI747">
        <v>5</v>
      </c>
    </row>
    <row r="748" spans="29:35" x14ac:dyDescent="0.25">
      <c r="AC748" s="31">
        <f t="shared" si="45"/>
        <v>61020</v>
      </c>
      <c r="AD748" s="31"/>
      <c r="AE748" s="4" t="b">
        <f t="shared" si="47"/>
        <v>0</v>
      </c>
      <c r="AF748">
        <v>714000</v>
      </c>
      <c r="AG748" s="5">
        <f t="shared" si="48"/>
        <v>0</v>
      </c>
      <c r="AH748">
        <f t="shared" si="46"/>
        <v>0</v>
      </c>
      <c r="AI748">
        <v>5</v>
      </c>
    </row>
    <row r="749" spans="29:35" x14ac:dyDescent="0.25">
      <c r="AC749" s="31">
        <f t="shared" si="45"/>
        <v>61020</v>
      </c>
      <c r="AD749" s="31"/>
      <c r="AE749" s="4" t="b">
        <f t="shared" si="47"/>
        <v>0</v>
      </c>
      <c r="AF749">
        <v>715000</v>
      </c>
      <c r="AG749" s="5">
        <f t="shared" si="48"/>
        <v>0</v>
      </c>
      <c r="AH749">
        <f t="shared" si="46"/>
        <v>0</v>
      </c>
      <c r="AI749">
        <v>5</v>
      </c>
    </row>
    <row r="750" spans="29:35" x14ac:dyDescent="0.25">
      <c r="AC750" s="31">
        <f t="shared" si="45"/>
        <v>61020</v>
      </c>
      <c r="AD750" s="31"/>
      <c r="AE750" s="4" t="b">
        <f t="shared" si="47"/>
        <v>0</v>
      </c>
      <c r="AF750">
        <v>716000</v>
      </c>
      <c r="AG750" s="5">
        <f t="shared" si="48"/>
        <v>0</v>
      </c>
      <c r="AH750">
        <f t="shared" si="46"/>
        <v>0</v>
      </c>
      <c r="AI750">
        <v>5</v>
      </c>
    </row>
    <row r="751" spans="29:35" x14ac:dyDescent="0.25">
      <c r="AC751" s="31">
        <f t="shared" si="45"/>
        <v>61020</v>
      </c>
      <c r="AD751" s="31"/>
      <c r="AE751" s="4" t="b">
        <f t="shared" si="47"/>
        <v>0</v>
      </c>
      <c r="AF751">
        <v>717000</v>
      </c>
      <c r="AG751" s="5">
        <f t="shared" si="48"/>
        <v>0</v>
      </c>
      <c r="AH751">
        <f t="shared" si="46"/>
        <v>0</v>
      </c>
      <c r="AI751">
        <v>5</v>
      </c>
    </row>
    <row r="752" spans="29:35" x14ac:dyDescent="0.25">
      <c r="AC752" s="31">
        <f t="shared" si="45"/>
        <v>61020</v>
      </c>
      <c r="AD752" s="31"/>
      <c r="AE752" s="4" t="b">
        <f t="shared" si="47"/>
        <v>0</v>
      </c>
      <c r="AF752">
        <v>718000</v>
      </c>
      <c r="AG752" s="5">
        <f t="shared" si="48"/>
        <v>0</v>
      </c>
      <c r="AH752">
        <f t="shared" si="46"/>
        <v>0</v>
      </c>
      <c r="AI752">
        <v>5</v>
      </c>
    </row>
    <row r="753" spans="29:35" x14ac:dyDescent="0.25">
      <c r="AC753" s="31">
        <f t="shared" si="45"/>
        <v>61020</v>
      </c>
      <c r="AD753" s="31"/>
      <c r="AE753" s="4" t="b">
        <f t="shared" si="47"/>
        <v>0</v>
      </c>
      <c r="AF753">
        <v>719000</v>
      </c>
      <c r="AG753" s="5">
        <f t="shared" si="48"/>
        <v>0</v>
      </c>
      <c r="AH753">
        <f t="shared" si="46"/>
        <v>0</v>
      </c>
      <c r="AI753">
        <v>5</v>
      </c>
    </row>
    <row r="754" spans="29:35" x14ac:dyDescent="0.25">
      <c r="AC754" s="31">
        <f t="shared" si="45"/>
        <v>61020</v>
      </c>
      <c r="AD754" s="31"/>
      <c r="AE754" s="4" t="b">
        <f t="shared" si="47"/>
        <v>0</v>
      </c>
      <c r="AF754">
        <v>720000</v>
      </c>
      <c r="AG754" s="5">
        <f t="shared" si="48"/>
        <v>0</v>
      </c>
      <c r="AH754">
        <f t="shared" si="46"/>
        <v>0</v>
      </c>
      <c r="AI754">
        <v>5</v>
      </c>
    </row>
    <row r="755" spans="29:35" x14ac:dyDescent="0.25">
      <c r="AC755" s="31">
        <f t="shared" si="45"/>
        <v>61020</v>
      </c>
      <c r="AD755" s="31"/>
      <c r="AE755" s="4" t="b">
        <f t="shared" si="47"/>
        <v>0</v>
      </c>
      <c r="AF755">
        <v>721000</v>
      </c>
      <c r="AG755" s="5">
        <f t="shared" si="48"/>
        <v>0</v>
      </c>
      <c r="AH755">
        <f t="shared" si="46"/>
        <v>0</v>
      </c>
      <c r="AI755">
        <v>5</v>
      </c>
    </row>
    <row r="756" spans="29:35" x14ac:dyDescent="0.25">
      <c r="AC756" s="31">
        <f t="shared" si="45"/>
        <v>61020</v>
      </c>
      <c r="AD756" s="31"/>
      <c r="AE756" s="4" t="b">
        <f t="shared" si="47"/>
        <v>0</v>
      </c>
      <c r="AF756">
        <v>722000</v>
      </c>
      <c r="AG756" s="5">
        <f t="shared" si="48"/>
        <v>0</v>
      </c>
      <c r="AH756">
        <f t="shared" si="46"/>
        <v>0</v>
      </c>
      <c r="AI756">
        <v>5</v>
      </c>
    </row>
    <row r="757" spans="29:35" x14ac:dyDescent="0.25">
      <c r="AC757" s="31">
        <f t="shared" si="45"/>
        <v>61020</v>
      </c>
      <c r="AD757" s="31"/>
      <c r="AE757" s="4" t="b">
        <f t="shared" si="47"/>
        <v>0</v>
      </c>
      <c r="AF757">
        <v>723000</v>
      </c>
      <c r="AG757" s="5">
        <f t="shared" si="48"/>
        <v>0</v>
      </c>
      <c r="AH757">
        <f t="shared" si="46"/>
        <v>0</v>
      </c>
      <c r="AI757">
        <v>5</v>
      </c>
    </row>
    <row r="758" spans="29:35" x14ac:dyDescent="0.25">
      <c r="AC758" s="31">
        <f t="shared" si="45"/>
        <v>61020</v>
      </c>
      <c r="AD758" s="31"/>
      <c r="AE758" s="4" t="b">
        <f t="shared" si="47"/>
        <v>0</v>
      </c>
      <c r="AF758">
        <v>724000</v>
      </c>
      <c r="AG758" s="5">
        <f t="shared" si="48"/>
        <v>0</v>
      </c>
      <c r="AH758">
        <f t="shared" si="46"/>
        <v>0</v>
      </c>
      <c r="AI758">
        <v>5</v>
      </c>
    </row>
    <row r="759" spans="29:35" x14ac:dyDescent="0.25">
      <c r="AC759" s="31">
        <f t="shared" si="45"/>
        <v>61020</v>
      </c>
      <c r="AD759" s="31"/>
      <c r="AE759" s="4" t="b">
        <f t="shared" si="47"/>
        <v>0</v>
      </c>
      <c r="AF759">
        <v>725000</v>
      </c>
      <c r="AG759" s="5">
        <f t="shared" si="48"/>
        <v>0</v>
      </c>
      <c r="AH759">
        <f t="shared" si="46"/>
        <v>0</v>
      </c>
      <c r="AI759">
        <v>5</v>
      </c>
    </row>
    <row r="760" spans="29:35" x14ac:dyDescent="0.25">
      <c r="AC760" s="31">
        <f t="shared" si="45"/>
        <v>61020</v>
      </c>
      <c r="AD760" s="31"/>
      <c r="AE760" s="4" t="b">
        <f t="shared" si="47"/>
        <v>0</v>
      </c>
      <c r="AF760">
        <v>726000</v>
      </c>
      <c r="AG760" s="5">
        <f t="shared" si="48"/>
        <v>0</v>
      </c>
      <c r="AH760">
        <f t="shared" si="46"/>
        <v>0</v>
      </c>
      <c r="AI760">
        <v>5</v>
      </c>
    </row>
    <row r="761" spans="29:35" x14ac:dyDescent="0.25">
      <c r="AC761" s="31">
        <f t="shared" si="45"/>
        <v>61020</v>
      </c>
      <c r="AD761" s="31"/>
      <c r="AE761" s="4" t="b">
        <f t="shared" si="47"/>
        <v>0</v>
      </c>
      <c r="AF761">
        <v>727000</v>
      </c>
      <c r="AG761" s="5">
        <f t="shared" si="48"/>
        <v>0</v>
      </c>
      <c r="AH761">
        <f t="shared" si="46"/>
        <v>0</v>
      </c>
      <c r="AI761">
        <v>5</v>
      </c>
    </row>
    <row r="762" spans="29:35" x14ac:dyDescent="0.25">
      <c r="AC762" s="31">
        <f t="shared" si="45"/>
        <v>61020</v>
      </c>
      <c r="AD762" s="31"/>
      <c r="AE762" s="4" t="b">
        <f t="shared" si="47"/>
        <v>0</v>
      </c>
      <c r="AF762">
        <v>728000</v>
      </c>
      <c r="AG762" s="5">
        <f t="shared" si="48"/>
        <v>0</v>
      </c>
      <c r="AH762">
        <f t="shared" si="46"/>
        <v>0</v>
      </c>
      <c r="AI762">
        <v>5</v>
      </c>
    </row>
    <row r="763" spans="29:35" x14ac:dyDescent="0.25">
      <c r="AC763" s="31">
        <f t="shared" si="45"/>
        <v>61020</v>
      </c>
      <c r="AD763" s="31"/>
      <c r="AE763" s="4" t="b">
        <f t="shared" si="47"/>
        <v>0</v>
      </c>
      <c r="AF763">
        <v>729000</v>
      </c>
      <c r="AG763" s="5">
        <f t="shared" si="48"/>
        <v>0</v>
      </c>
      <c r="AH763">
        <f t="shared" si="46"/>
        <v>0</v>
      </c>
      <c r="AI763">
        <v>5</v>
      </c>
    </row>
    <row r="764" spans="29:35" x14ac:dyDescent="0.25">
      <c r="AC764" s="31">
        <f t="shared" si="45"/>
        <v>61020</v>
      </c>
      <c r="AD764" s="31"/>
      <c r="AE764" s="4" t="b">
        <f t="shared" si="47"/>
        <v>0</v>
      </c>
      <c r="AF764">
        <v>730000</v>
      </c>
      <c r="AG764" s="5">
        <f t="shared" si="48"/>
        <v>0</v>
      </c>
      <c r="AH764">
        <f t="shared" si="46"/>
        <v>0</v>
      </c>
      <c r="AI764">
        <v>5</v>
      </c>
    </row>
    <row r="765" spans="29:35" x14ac:dyDescent="0.25">
      <c r="AC765" s="31">
        <f t="shared" si="45"/>
        <v>61020</v>
      </c>
      <c r="AD765" s="31"/>
      <c r="AE765" s="4" t="b">
        <f t="shared" si="47"/>
        <v>0</v>
      </c>
      <c r="AF765">
        <v>731000</v>
      </c>
      <c r="AG765" s="5">
        <f t="shared" si="48"/>
        <v>0</v>
      </c>
      <c r="AH765">
        <f t="shared" si="46"/>
        <v>0</v>
      </c>
      <c r="AI765">
        <v>5</v>
      </c>
    </row>
    <row r="766" spans="29:35" x14ac:dyDescent="0.25">
      <c r="AC766" s="31">
        <f t="shared" ref="AC766:AC829" si="49">SUM(AC765)</f>
        <v>61020</v>
      </c>
      <c r="AD766" s="31"/>
      <c r="AE766" s="4" t="b">
        <f t="shared" si="47"/>
        <v>0</v>
      </c>
      <c r="AF766">
        <v>732000</v>
      </c>
      <c r="AG766" s="5">
        <f t="shared" si="48"/>
        <v>0</v>
      </c>
      <c r="AH766">
        <f t="shared" si="46"/>
        <v>0</v>
      </c>
      <c r="AI766">
        <v>5</v>
      </c>
    </row>
    <row r="767" spans="29:35" x14ac:dyDescent="0.25">
      <c r="AC767" s="31">
        <f t="shared" si="49"/>
        <v>61020</v>
      </c>
      <c r="AD767" s="31"/>
      <c r="AE767" s="4" t="b">
        <f t="shared" si="47"/>
        <v>0</v>
      </c>
      <c r="AF767">
        <v>733000</v>
      </c>
      <c r="AG767" s="5">
        <f t="shared" si="48"/>
        <v>0</v>
      </c>
      <c r="AH767">
        <f t="shared" si="46"/>
        <v>0</v>
      </c>
      <c r="AI767">
        <v>5</v>
      </c>
    </row>
    <row r="768" spans="29:35" x14ac:dyDescent="0.25">
      <c r="AC768" s="31">
        <f t="shared" si="49"/>
        <v>61020</v>
      </c>
      <c r="AD768" s="31"/>
      <c r="AE768" s="4" t="b">
        <f t="shared" si="47"/>
        <v>0</v>
      </c>
      <c r="AF768">
        <v>734000</v>
      </c>
      <c r="AG768" s="5">
        <f t="shared" si="48"/>
        <v>0</v>
      </c>
      <c r="AH768">
        <f t="shared" si="46"/>
        <v>0</v>
      </c>
      <c r="AI768">
        <v>5</v>
      </c>
    </row>
    <row r="769" spans="29:35" x14ac:dyDescent="0.25">
      <c r="AC769" s="31">
        <f t="shared" si="49"/>
        <v>61020</v>
      </c>
      <c r="AD769" s="31"/>
      <c r="AE769" s="4" t="b">
        <f t="shared" si="47"/>
        <v>0</v>
      </c>
      <c r="AF769">
        <v>735000</v>
      </c>
      <c r="AG769" s="5">
        <f t="shared" si="48"/>
        <v>0</v>
      </c>
      <c r="AH769">
        <f t="shared" si="46"/>
        <v>0</v>
      </c>
      <c r="AI769">
        <v>5</v>
      </c>
    </row>
    <row r="770" spans="29:35" x14ac:dyDescent="0.25">
      <c r="AC770" s="31">
        <f t="shared" si="49"/>
        <v>61020</v>
      </c>
      <c r="AD770" s="31"/>
      <c r="AE770" s="4" t="b">
        <f t="shared" si="47"/>
        <v>0</v>
      </c>
      <c r="AF770">
        <v>736000</v>
      </c>
      <c r="AG770" s="5">
        <f t="shared" si="48"/>
        <v>0</v>
      </c>
      <c r="AH770">
        <f t="shared" si="46"/>
        <v>0</v>
      </c>
      <c r="AI770">
        <v>5</v>
      </c>
    </row>
    <row r="771" spans="29:35" x14ac:dyDescent="0.25">
      <c r="AC771" s="31">
        <f t="shared" si="49"/>
        <v>61020</v>
      </c>
      <c r="AD771" s="31"/>
      <c r="AE771" s="4" t="b">
        <f t="shared" si="47"/>
        <v>0</v>
      </c>
      <c r="AF771">
        <v>737000</v>
      </c>
      <c r="AG771" s="5">
        <f t="shared" si="48"/>
        <v>0</v>
      </c>
      <c r="AH771">
        <f t="shared" si="46"/>
        <v>0</v>
      </c>
      <c r="AI771">
        <v>5</v>
      </c>
    </row>
    <row r="772" spans="29:35" x14ac:dyDescent="0.25">
      <c r="AC772" s="31">
        <f t="shared" si="49"/>
        <v>61020</v>
      </c>
      <c r="AD772" s="31"/>
      <c r="AE772" s="4" t="b">
        <f t="shared" si="47"/>
        <v>0</v>
      </c>
      <c r="AF772">
        <v>738000</v>
      </c>
      <c r="AG772" s="5">
        <f t="shared" si="48"/>
        <v>0</v>
      </c>
      <c r="AH772">
        <f t="shared" si="46"/>
        <v>0</v>
      </c>
      <c r="AI772">
        <v>5</v>
      </c>
    </row>
    <row r="773" spans="29:35" x14ac:dyDescent="0.25">
      <c r="AC773" s="31">
        <f t="shared" si="49"/>
        <v>61020</v>
      </c>
      <c r="AD773" s="31"/>
      <c r="AE773" s="4" t="b">
        <f t="shared" si="47"/>
        <v>0</v>
      </c>
      <c r="AF773">
        <v>739000</v>
      </c>
      <c r="AG773" s="5">
        <f t="shared" si="48"/>
        <v>0</v>
      </c>
      <c r="AH773">
        <f t="shared" si="46"/>
        <v>0</v>
      </c>
      <c r="AI773">
        <v>5</v>
      </c>
    </row>
    <row r="774" spans="29:35" x14ac:dyDescent="0.25">
      <c r="AC774" s="31">
        <f t="shared" si="49"/>
        <v>61020</v>
      </c>
      <c r="AD774" s="31"/>
      <c r="AE774" s="4" t="b">
        <f t="shared" si="47"/>
        <v>0</v>
      </c>
      <c r="AF774">
        <v>740000</v>
      </c>
      <c r="AG774" s="5">
        <f t="shared" si="48"/>
        <v>0</v>
      </c>
      <c r="AH774">
        <f t="shared" si="46"/>
        <v>0</v>
      </c>
      <c r="AI774">
        <v>5</v>
      </c>
    </row>
    <row r="775" spans="29:35" x14ac:dyDescent="0.25">
      <c r="AC775" s="31">
        <f t="shared" si="49"/>
        <v>61020</v>
      </c>
      <c r="AD775" s="31"/>
      <c r="AE775" s="4" t="b">
        <f t="shared" si="47"/>
        <v>0</v>
      </c>
      <c r="AF775">
        <v>741000</v>
      </c>
      <c r="AG775" s="5">
        <f t="shared" si="48"/>
        <v>0</v>
      </c>
      <c r="AH775">
        <f t="shared" si="46"/>
        <v>0</v>
      </c>
      <c r="AI775">
        <v>5</v>
      </c>
    </row>
    <row r="776" spans="29:35" x14ac:dyDescent="0.25">
      <c r="AC776" s="31">
        <f t="shared" si="49"/>
        <v>61020</v>
      </c>
      <c r="AD776" s="31"/>
      <c r="AE776" s="4" t="b">
        <f t="shared" si="47"/>
        <v>0</v>
      </c>
      <c r="AF776">
        <v>742000</v>
      </c>
      <c r="AG776" s="5">
        <f t="shared" si="48"/>
        <v>0</v>
      </c>
      <c r="AH776">
        <f t="shared" si="46"/>
        <v>0</v>
      </c>
      <c r="AI776">
        <v>5</v>
      </c>
    </row>
    <row r="777" spans="29:35" x14ac:dyDescent="0.25">
      <c r="AC777" s="31">
        <f t="shared" si="49"/>
        <v>61020</v>
      </c>
      <c r="AD777" s="31"/>
      <c r="AE777" s="4" t="b">
        <f t="shared" si="47"/>
        <v>0</v>
      </c>
      <c r="AF777">
        <v>743000</v>
      </c>
      <c r="AG777" s="5">
        <f t="shared" si="48"/>
        <v>0</v>
      </c>
      <c r="AH777">
        <f t="shared" si="46"/>
        <v>0</v>
      </c>
      <c r="AI777">
        <v>5</v>
      </c>
    </row>
    <row r="778" spans="29:35" x14ac:dyDescent="0.25">
      <c r="AC778" s="31">
        <f t="shared" si="49"/>
        <v>61020</v>
      </c>
      <c r="AD778" s="31"/>
      <c r="AE778" s="4" t="b">
        <f t="shared" si="47"/>
        <v>0</v>
      </c>
      <c r="AF778">
        <v>744000</v>
      </c>
      <c r="AG778" s="5">
        <f t="shared" si="48"/>
        <v>0</v>
      </c>
      <c r="AH778">
        <f t="shared" si="46"/>
        <v>0</v>
      </c>
      <c r="AI778">
        <v>5</v>
      </c>
    </row>
    <row r="779" spans="29:35" x14ac:dyDescent="0.25">
      <c r="AC779" s="31">
        <f t="shared" si="49"/>
        <v>61020</v>
      </c>
      <c r="AD779" s="31"/>
      <c r="AE779" s="4" t="b">
        <f t="shared" si="47"/>
        <v>0</v>
      </c>
      <c r="AF779">
        <v>745000</v>
      </c>
      <c r="AG779" s="5">
        <f t="shared" si="48"/>
        <v>0</v>
      </c>
      <c r="AH779">
        <f t="shared" si="46"/>
        <v>0</v>
      </c>
      <c r="AI779">
        <v>5</v>
      </c>
    </row>
    <row r="780" spans="29:35" x14ac:dyDescent="0.25">
      <c r="AC780" s="31">
        <f t="shared" si="49"/>
        <v>61020</v>
      </c>
      <c r="AD780" s="31"/>
      <c r="AE780" s="4" t="b">
        <f t="shared" si="47"/>
        <v>0</v>
      </c>
      <c r="AF780">
        <v>746000</v>
      </c>
      <c r="AG780" s="5">
        <f t="shared" si="48"/>
        <v>0</v>
      </c>
      <c r="AH780">
        <f t="shared" si="46"/>
        <v>0</v>
      </c>
      <c r="AI780">
        <v>5</v>
      </c>
    </row>
    <row r="781" spans="29:35" x14ac:dyDescent="0.25">
      <c r="AC781" s="31">
        <f t="shared" si="49"/>
        <v>61020</v>
      </c>
      <c r="AD781" s="31"/>
      <c r="AE781" s="4" t="b">
        <f t="shared" si="47"/>
        <v>0</v>
      </c>
      <c r="AF781">
        <v>747000</v>
      </c>
      <c r="AG781" s="5">
        <f t="shared" si="48"/>
        <v>0</v>
      </c>
      <c r="AH781">
        <f t="shared" si="46"/>
        <v>0</v>
      </c>
      <c r="AI781">
        <v>5</v>
      </c>
    </row>
    <row r="782" spans="29:35" x14ac:dyDescent="0.25">
      <c r="AC782" s="31">
        <f t="shared" si="49"/>
        <v>61020</v>
      </c>
      <c r="AD782" s="31"/>
      <c r="AE782" s="4" t="b">
        <f t="shared" si="47"/>
        <v>0</v>
      </c>
      <c r="AF782">
        <v>748000</v>
      </c>
      <c r="AG782" s="5">
        <f t="shared" si="48"/>
        <v>0</v>
      </c>
      <c r="AH782">
        <f t="shared" si="46"/>
        <v>0</v>
      </c>
      <c r="AI782">
        <v>5</v>
      </c>
    </row>
    <row r="783" spans="29:35" x14ac:dyDescent="0.25">
      <c r="AC783" s="31">
        <f t="shared" si="49"/>
        <v>61020</v>
      </c>
      <c r="AD783" s="31"/>
      <c r="AE783" s="4" t="b">
        <f t="shared" si="47"/>
        <v>0</v>
      </c>
      <c r="AF783">
        <v>749000</v>
      </c>
      <c r="AG783" s="5">
        <f t="shared" si="48"/>
        <v>0</v>
      </c>
      <c r="AH783">
        <f t="shared" si="46"/>
        <v>0</v>
      </c>
      <c r="AI783">
        <v>5</v>
      </c>
    </row>
    <row r="784" spans="29:35" x14ac:dyDescent="0.25">
      <c r="AC784" s="31">
        <f t="shared" si="49"/>
        <v>61020</v>
      </c>
      <c r="AD784" s="31"/>
      <c r="AE784" s="4" t="b">
        <f t="shared" si="47"/>
        <v>0</v>
      </c>
      <c r="AF784">
        <v>750000</v>
      </c>
      <c r="AG784" s="5">
        <f t="shared" si="48"/>
        <v>0</v>
      </c>
      <c r="AH784">
        <f t="shared" si="46"/>
        <v>0</v>
      </c>
      <c r="AI784">
        <v>5</v>
      </c>
    </row>
    <row r="785" spans="29:35" x14ac:dyDescent="0.25">
      <c r="AC785" s="31">
        <f t="shared" si="49"/>
        <v>61020</v>
      </c>
      <c r="AD785" s="31"/>
      <c r="AE785" s="4" t="b">
        <f t="shared" si="47"/>
        <v>0</v>
      </c>
      <c r="AF785">
        <v>751000</v>
      </c>
      <c r="AG785" s="5">
        <f t="shared" si="48"/>
        <v>0</v>
      </c>
      <c r="AH785">
        <f t="shared" si="46"/>
        <v>0</v>
      </c>
      <c r="AI785">
        <v>5</v>
      </c>
    </row>
    <row r="786" spans="29:35" x14ac:dyDescent="0.25">
      <c r="AC786" s="31">
        <f t="shared" si="49"/>
        <v>61020</v>
      </c>
      <c r="AD786" s="31"/>
      <c r="AE786" s="4" t="b">
        <f t="shared" si="47"/>
        <v>0</v>
      </c>
      <c r="AF786">
        <v>752000</v>
      </c>
      <c r="AG786" s="5">
        <f t="shared" si="48"/>
        <v>0</v>
      </c>
      <c r="AH786">
        <f t="shared" si="46"/>
        <v>0</v>
      </c>
      <c r="AI786">
        <v>5</v>
      </c>
    </row>
    <row r="787" spans="29:35" x14ac:dyDescent="0.25">
      <c r="AC787" s="31">
        <f t="shared" si="49"/>
        <v>61020</v>
      </c>
      <c r="AD787" s="31"/>
      <c r="AE787" s="4" t="b">
        <f t="shared" si="47"/>
        <v>0</v>
      </c>
      <c r="AF787">
        <v>753000</v>
      </c>
      <c r="AG787" s="5">
        <f t="shared" si="48"/>
        <v>0</v>
      </c>
      <c r="AH787">
        <f t="shared" si="46"/>
        <v>0</v>
      </c>
      <c r="AI787">
        <v>5</v>
      </c>
    </row>
    <row r="788" spans="29:35" x14ac:dyDescent="0.25">
      <c r="AC788" s="31">
        <f t="shared" si="49"/>
        <v>61020</v>
      </c>
      <c r="AD788" s="31"/>
      <c r="AE788" s="4" t="b">
        <f t="shared" si="47"/>
        <v>0</v>
      </c>
      <c r="AF788">
        <v>754000</v>
      </c>
      <c r="AG788" s="5">
        <f t="shared" si="48"/>
        <v>0</v>
      </c>
      <c r="AH788">
        <f t="shared" si="46"/>
        <v>0</v>
      </c>
      <c r="AI788">
        <v>5</v>
      </c>
    </row>
    <row r="789" spans="29:35" x14ac:dyDescent="0.25">
      <c r="AC789" s="31">
        <f t="shared" si="49"/>
        <v>61020</v>
      </c>
      <c r="AD789" s="31"/>
      <c r="AE789" s="4" t="b">
        <f t="shared" si="47"/>
        <v>0</v>
      </c>
      <c r="AF789">
        <v>755000</v>
      </c>
      <c r="AG789" s="5">
        <f t="shared" si="48"/>
        <v>0</v>
      </c>
      <c r="AH789">
        <f t="shared" ref="AH789:AH852" si="50">IF(AG789=TRUE,AI789*1,0)</f>
        <v>0</v>
      </c>
      <c r="AI789">
        <v>5</v>
      </c>
    </row>
    <row r="790" spans="29:35" x14ac:dyDescent="0.25">
      <c r="AC790" s="31">
        <f t="shared" si="49"/>
        <v>61020</v>
      </c>
      <c r="AD790" s="31"/>
      <c r="AE790" s="4" t="b">
        <f t="shared" ref="AE790:AE853" si="51">IF(AC790&gt;AF790,AC790-AF790)</f>
        <v>0</v>
      </c>
      <c r="AF790">
        <v>756000</v>
      </c>
      <c r="AG790" s="5">
        <f t="shared" ref="AG790:AG853" si="52">IF(AE790,TRUE,0)</f>
        <v>0</v>
      </c>
      <c r="AH790">
        <f t="shared" si="50"/>
        <v>0</v>
      </c>
      <c r="AI790">
        <v>5</v>
      </c>
    </row>
    <row r="791" spans="29:35" x14ac:dyDescent="0.25">
      <c r="AC791" s="31">
        <f t="shared" si="49"/>
        <v>61020</v>
      </c>
      <c r="AD791" s="31"/>
      <c r="AE791" s="4" t="b">
        <f t="shared" si="51"/>
        <v>0</v>
      </c>
      <c r="AF791">
        <v>757000</v>
      </c>
      <c r="AG791" s="5">
        <f t="shared" si="52"/>
        <v>0</v>
      </c>
      <c r="AH791">
        <f t="shared" si="50"/>
        <v>0</v>
      </c>
      <c r="AI791">
        <v>5</v>
      </c>
    </row>
    <row r="792" spans="29:35" x14ac:dyDescent="0.25">
      <c r="AC792" s="31">
        <f t="shared" si="49"/>
        <v>61020</v>
      </c>
      <c r="AD792" s="31"/>
      <c r="AE792" s="4" t="b">
        <f t="shared" si="51"/>
        <v>0</v>
      </c>
      <c r="AF792">
        <v>758000</v>
      </c>
      <c r="AG792" s="5">
        <f t="shared" si="52"/>
        <v>0</v>
      </c>
      <c r="AH792">
        <f t="shared" si="50"/>
        <v>0</v>
      </c>
      <c r="AI792">
        <v>5</v>
      </c>
    </row>
    <row r="793" spans="29:35" x14ac:dyDescent="0.25">
      <c r="AC793" s="31">
        <f t="shared" si="49"/>
        <v>61020</v>
      </c>
      <c r="AD793" s="31"/>
      <c r="AE793" s="4" t="b">
        <f t="shared" si="51"/>
        <v>0</v>
      </c>
      <c r="AF793">
        <v>759000</v>
      </c>
      <c r="AG793" s="5">
        <f t="shared" si="52"/>
        <v>0</v>
      </c>
      <c r="AH793">
        <f t="shared" si="50"/>
        <v>0</v>
      </c>
      <c r="AI793">
        <v>5</v>
      </c>
    </row>
    <row r="794" spans="29:35" x14ac:dyDescent="0.25">
      <c r="AC794" s="31">
        <f t="shared" si="49"/>
        <v>61020</v>
      </c>
      <c r="AD794" s="31"/>
      <c r="AE794" s="4" t="b">
        <f t="shared" si="51"/>
        <v>0</v>
      </c>
      <c r="AF794">
        <v>760000</v>
      </c>
      <c r="AG794" s="5">
        <f t="shared" si="52"/>
        <v>0</v>
      </c>
      <c r="AH794">
        <f t="shared" si="50"/>
        <v>0</v>
      </c>
      <c r="AI794">
        <v>5</v>
      </c>
    </row>
    <row r="795" spans="29:35" x14ac:dyDescent="0.25">
      <c r="AC795" s="31">
        <f t="shared" si="49"/>
        <v>61020</v>
      </c>
      <c r="AD795" s="31"/>
      <c r="AE795" s="4" t="b">
        <f t="shared" si="51"/>
        <v>0</v>
      </c>
      <c r="AF795">
        <v>761000</v>
      </c>
      <c r="AG795" s="5">
        <f t="shared" si="52"/>
        <v>0</v>
      </c>
      <c r="AH795">
        <f t="shared" si="50"/>
        <v>0</v>
      </c>
      <c r="AI795">
        <v>5</v>
      </c>
    </row>
    <row r="796" spans="29:35" x14ac:dyDescent="0.25">
      <c r="AC796" s="31">
        <f t="shared" si="49"/>
        <v>61020</v>
      </c>
      <c r="AD796" s="31"/>
      <c r="AE796" s="4" t="b">
        <f t="shared" si="51"/>
        <v>0</v>
      </c>
      <c r="AF796">
        <v>762000</v>
      </c>
      <c r="AG796" s="5">
        <f t="shared" si="52"/>
        <v>0</v>
      </c>
      <c r="AH796">
        <f t="shared" si="50"/>
        <v>0</v>
      </c>
      <c r="AI796">
        <v>5</v>
      </c>
    </row>
    <row r="797" spans="29:35" x14ac:dyDescent="0.25">
      <c r="AC797" s="31">
        <f t="shared" si="49"/>
        <v>61020</v>
      </c>
      <c r="AD797" s="31"/>
      <c r="AE797" s="4" t="b">
        <f t="shared" si="51"/>
        <v>0</v>
      </c>
      <c r="AF797">
        <v>763000</v>
      </c>
      <c r="AG797" s="5">
        <f t="shared" si="52"/>
        <v>0</v>
      </c>
      <c r="AH797">
        <f t="shared" si="50"/>
        <v>0</v>
      </c>
      <c r="AI797">
        <v>5</v>
      </c>
    </row>
    <row r="798" spans="29:35" x14ac:dyDescent="0.25">
      <c r="AC798" s="31">
        <f t="shared" si="49"/>
        <v>61020</v>
      </c>
      <c r="AD798" s="31"/>
      <c r="AE798" s="4" t="b">
        <f t="shared" si="51"/>
        <v>0</v>
      </c>
      <c r="AF798">
        <v>764000</v>
      </c>
      <c r="AG798" s="5">
        <f t="shared" si="52"/>
        <v>0</v>
      </c>
      <c r="AH798">
        <f t="shared" si="50"/>
        <v>0</v>
      </c>
      <c r="AI798">
        <v>5</v>
      </c>
    </row>
    <row r="799" spans="29:35" x14ac:dyDescent="0.25">
      <c r="AC799" s="31">
        <f t="shared" si="49"/>
        <v>61020</v>
      </c>
      <c r="AD799" s="31"/>
      <c r="AE799" s="4" t="b">
        <f t="shared" si="51"/>
        <v>0</v>
      </c>
      <c r="AF799">
        <v>765000</v>
      </c>
      <c r="AG799" s="5">
        <f t="shared" si="52"/>
        <v>0</v>
      </c>
      <c r="AH799">
        <f t="shared" si="50"/>
        <v>0</v>
      </c>
      <c r="AI799">
        <v>5</v>
      </c>
    </row>
    <row r="800" spans="29:35" x14ac:dyDescent="0.25">
      <c r="AC800" s="31">
        <f t="shared" si="49"/>
        <v>61020</v>
      </c>
      <c r="AD800" s="31"/>
      <c r="AE800" s="4" t="b">
        <f t="shared" si="51"/>
        <v>0</v>
      </c>
      <c r="AF800">
        <v>766000</v>
      </c>
      <c r="AG800" s="5">
        <f t="shared" si="52"/>
        <v>0</v>
      </c>
      <c r="AH800">
        <f t="shared" si="50"/>
        <v>0</v>
      </c>
      <c r="AI800">
        <v>5</v>
      </c>
    </row>
    <row r="801" spans="29:35" x14ac:dyDescent="0.25">
      <c r="AC801" s="31">
        <f t="shared" si="49"/>
        <v>61020</v>
      </c>
      <c r="AD801" s="31"/>
      <c r="AE801" s="4" t="b">
        <f t="shared" si="51"/>
        <v>0</v>
      </c>
      <c r="AF801">
        <v>767000</v>
      </c>
      <c r="AG801" s="5">
        <f t="shared" si="52"/>
        <v>0</v>
      </c>
      <c r="AH801">
        <f t="shared" si="50"/>
        <v>0</v>
      </c>
      <c r="AI801">
        <v>5</v>
      </c>
    </row>
    <row r="802" spans="29:35" x14ac:dyDescent="0.25">
      <c r="AC802" s="31">
        <f t="shared" si="49"/>
        <v>61020</v>
      </c>
      <c r="AD802" s="31"/>
      <c r="AE802" s="4" t="b">
        <f t="shared" si="51"/>
        <v>0</v>
      </c>
      <c r="AF802">
        <v>768000</v>
      </c>
      <c r="AG802" s="5">
        <f t="shared" si="52"/>
        <v>0</v>
      </c>
      <c r="AH802">
        <f t="shared" si="50"/>
        <v>0</v>
      </c>
      <c r="AI802">
        <v>5</v>
      </c>
    </row>
    <row r="803" spans="29:35" x14ac:dyDescent="0.25">
      <c r="AC803" s="31">
        <f t="shared" si="49"/>
        <v>61020</v>
      </c>
      <c r="AD803" s="31"/>
      <c r="AE803" s="4" t="b">
        <f t="shared" si="51"/>
        <v>0</v>
      </c>
      <c r="AF803">
        <v>769000</v>
      </c>
      <c r="AG803" s="5">
        <f t="shared" si="52"/>
        <v>0</v>
      </c>
      <c r="AH803">
        <f t="shared" si="50"/>
        <v>0</v>
      </c>
      <c r="AI803">
        <v>5</v>
      </c>
    </row>
    <row r="804" spans="29:35" x14ac:dyDescent="0.25">
      <c r="AC804" s="31">
        <f t="shared" si="49"/>
        <v>61020</v>
      </c>
      <c r="AD804" s="31"/>
      <c r="AE804" s="4" t="b">
        <f t="shared" si="51"/>
        <v>0</v>
      </c>
      <c r="AF804">
        <v>770000</v>
      </c>
      <c r="AG804" s="5">
        <f t="shared" si="52"/>
        <v>0</v>
      </c>
      <c r="AH804">
        <f t="shared" si="50"/>
        <v>0</v>
      </c>
      <c r="AI804">
        <v>5</v>
      </c>
    </row>
    <row r="805" spans="29:35" x14ac:dyDescent="0.25">
      <c r="AC805" s="31">
        <f t="shared" si="49"/>
        <v>61020</v>
      </c>
      <c r="AD805" s="31"/>
      <c r="AE805" s="4" t="b">
        <f t="shared" si="51"/>
        <v>0</v>
      </c>
      <c r="AF805">
        <v>771000</v>
      </c>
      <c r="AG805" s="5">
        <f t="shared" si="52"/>
        <v>0</v>
      </c>
      <c r="AH805">
        <f t="shared" si="50"/>
        <v>0</v>
      </c>
      <c r="AI805">
        <v>5</v>
      </c>
    </row>
    <row r="806" spans="29:35" x14ac:dyDescent="0.25">
      <c r="AC806" s="31">
        <f t="shared" si="49"/>
        <v>61020</v>
      </c>
      <c r="AD806" s="31"/>
      <c r="AE806" s="4" t="b">
        <f t="shared" si="51"/>
        <v>0</v>
      </c>
      <c r="AF806">
        <v>772000</v>
      </c>
      <c r="AG806" s="5">
        <f t="shared" si="52"/>
        <v>0</v>
      </c>
      <c r="AH806">
        <f t="shared" si="50"/>
        <v>0</v>
      </c>
      <c r="AI806">
        <v>5</v>
      </c>
    </row>
    <row r="807" spans="29:35" x14ac:dyDescent="0.25">
      <c r="AC807" s="31">
        <f t="shared" si="49"/>
        <v>61020</v>
      </c>
      <c r="AD807" s="31"/>
      <c r="AE807" s="4" t="b">
        <f t="shared" si="51"/>
        <v>0</v>
      </c>
      <c r="AF807">
        <v>773000</v>
      </c>
      <c r="AG807" s="5">
        <f t="shared" si="52"/>
        <v>0</v>
      </c>
      <c r="AH807">
        <f t="shared" si="50"/>
        <v>0</v>
      </c>
      <c r="AI807">
        <v>5</v>
      </c>
    </row>
    <row r="808" spans="29:35" x14ac:dyDescent="0.25">
      <c r="AC808" s="31">
        <f t="shared" si="49"/>
        <v>61020</v>
      </c>
      <c r="AD808" s="31"/>
      <c r="AE808" s="4" t="b">
        <f t="shared" si="51"/>
        <v>0</v>
      </c>
      <c r="AF808">
        <v>774000</v>
      </c>
      <c r="AG808" s="5">
        <f t="shared" si="52"/>
        <v>0</v>
      </c>
      <c r="AH808">
        <f t="shared" si="50"/>
        <v>0</v>
      </c>
      <c r="AI808">
        <v>5</v>
      </c>
    </row>
    <row r="809" spans="29:35" x14ac:dyDescent="0.25">
      <c r="AC809" s="31">
        <f t="shared" si="49"/>
        <v>61020</v>
      </c>
      <c r="AD809" s="31"/>
      <c r="AE809" s="4" t="b">
        <f t="shared" si="51"/>
        <v>0</v>
      </c>
      <c r="AF809">
        <v>775000</v>
      </c>
      <c r="AG809" s="5">
        <f t="shared" si="52"/>
        <v>0</v>
      </c>
      <c r="AH809">
        <f t="shared" si="50"/>
        <v>0</v>
      </c>
      <c r="AI809">
        <v>5</v>
      </c>
    </row>
    <row r="810" spans="29:35" x14ac:dyDescent="0.25">
      <c r="AC810" s="31">
        <f t="shared" si="49"/>
        <v>61020</v>
      </c>
      <c r="AD810" s="31"/>
      <c r="AE810" s="4" t="b">
        <f t="shared" si="51"/>
        <v>0</v>
      </c>
      <c r="AF810">
        <v>776000</v>
      </c>
      <c r="AG810" s="5">
        <f t="shared" si="52"/>
        <v>0</v>
      </c>
      <c r="AH810">
        <f t="shared" si="50"/>
        <v>0</v>
      </c>
      <c r="AI810">
        <v>5</v>
      </c>
    </row>
    <row r="811" spans="29:35" x14ac:dyDescent="0.25">
      <c r="AC811" s="31">
        <f t="shared" si="49"/>
        <v>61020</v>
      </c>
      <c r="AD811" s="31"/>
      <c r="AE811" s="4" t="b">
        <f t="shared" si="51"/>
        <v>0</v>
      </c>
      <c r="AF811">
        <v>777000</v>
      </c>
      <c r="AG811" s="5">
        <f t="shared" si="52"/>
        <v>0</v>
      </c>
      <c r="AH811">
        <f t="shared" si="50"/>
        <v>0</v>
      </c>
      <c r="AI811">
        <v>5</v>
      </c>
    </row>
    <row r="812" spans="29:35" x14ac:dyDescent="0.25">
      <c r="AC812" s="31">
        <f t="shared" si="49"/>
        <v>61020</v>
      </c>
      <c r="AD812" s="31"/>
      <c r="AE812" s="4" t="b">
        <f t="shared" si="51"/>
        <v>0</v>
      </c>
      <c r="AF812">
        <v>778000</v>
      </c>
      <c r="AG812" s="5">
        <f t="shared" si="52"/>
        <v>0</v>
      </c>
      <c r="AH812">
        <f t="shared" si="50"/>
        <v>0</v>
      </c>
      <c r="AI812">
        <v>5</v>
      </c>
    </row>
    <row r="813" spans="29:35" x14ac:dyDescent="0.25">
      <c r="AC813" s="31">
        <f t="shared" si="49"/>
        <v>61020</v>
      </c>
      <c r="AD813" s="31"/>
      <c r="AE813" s="4" t="b">
        <f t="shared" si="51"/>
        <v>0</v>
      </c>
      <c r="AF813">
        <v>779000</v>
      </c>
      <c r="AG813" s="5">
        <f t="shared" si="52"/>
        <v>0</v>
      </c>
      <c r="AH813">
        <f t="shared" si="50"/>
        <v>0</v>
      </c>
      <c r="AI813">
        <v>5</v>
      </c>
    </row>
    <row r="814" spans="29:35" x14ac:dyDescent="0.25">
      <c r="AC814" s="31">
        <f t="shared" si="49"/>
        <v>61020</v>
      </c>
      <c r="AD814" s="31"/>
      <c r="AE814" s="4" t="b">
        <f t="shared" si="51"/>
        <v>0</v>
      </c>
      <c r="AF814">
        <v>780000</v>
      </c>
      <c r="AG814" s="5">
        <f t="shared" si="52"/>
        <v>0</v>
      </c>
      <c r="AH814">
        <f t="shared" si="50"/>
        <v>0</v>
      </c>
      <c r="AI814">
        <v>5</v>
      </c>
    </row>
    <row r="815" spans="29:35" x14ac:dyDescent="0.25">
      <c r="AC815" s="31">
        <f t="shared" si="49"/>
        <v>61020</v>
      </c>
      <c r="AD815" s="31"/>
      <c r="AE815" s="4" t="b">
        <f t="shared" si="51"/>
        <v>0</v>
      </c>
      <c r="AF815">
        <v>781000</v>
      </c>
      <c r="AG815" s="5">
        <f t="shared" si="52"/>
        <v>0</v>
      </c>
      <c r="AH815">
        <f t="shared" si="50"/>
        <v>0</v>
      </c>
      <c r="AI815">
        <v>5</v>
      </c>
    </row>
    <row r="816" spans="29:35" x14ac:dyDescent="0.25">
      <c r="AC816" s="31">
        <f t="shared" si="49"/>
        <v>61020</v>
      </c>
      <c r="AD816" s="31"/>
      <c r="AE816" s="4" t="b">
        <f t="shared" si="51"/>
        <v>0</v>
      </c>
      <c r="AF816">
        <v>782000</v>
      </c>
      <c r="AG816" s="5">
        <f t="shared" si="52"/>
        <v>0</v>
      </c>
      <c r="AH816">
        <f t="shared" si="50"/>
        <v>0</v>
      </c>
      <c r="AI816">
        <v>5</v>
      </c>
    </row>
    <row r="817" spans="29:35" x14ac:dyDescent="0.25">
      <c r="AC817" s="31">
        <f t="shared" si="49"/>
        <v>61020</v>
      </c>
      <c r="AD817" s="31"/>
      <c r="AE817" s="4" t="b">
        <f t="shared" si="51"/>
        <v>0</v>
      </c>
      <c r="AF817">
        <v>783000</v>
      </c>
      <c r="AG817" s="5">
        <f t="shared" si="52"/>
        <v>0</v>
      </c>
      <c r="AH817">
        <f t="shared" si="50"/>
        <v>0</v>
      </c>
      <c r="AI817">
        <v>5</v>
      </c>
    </row>
    <row r="818" spans="29:35" x14ac:dyDescent="0.25">
      <c r="AC818" s="31">
        <f t="shared" si="49"/>
        <v>61020</v>
      </c>
      <c r="AD818" s="31"/>
      <c r="AE818" s="4" t="b">
        <f t="shared" si="51"/>
        <v>0</v>
      </c>
      <c r="AF818">
        <v>784000</v>
      </c>
      <c r="AG818" s="5">
        <f t="shared" si="52"/>
        <v>0</v>
      </c>
      <c r="AH818">
        <f t="shared" si="50"/>
        <v>0</v>
      </c>
      <c r="AI818">
        <v>5</v>
      </c>
    </row>
    <row r="819" spans="29:35" x14ac:dyDescent="0.25">
      <c r="AC819" s="31">
        <f t="shared" si="49"/>
        <v>61020</v>
      </c>
      <c r="AD819" s="31"/>
      <c r="AE819" s="4" t="b">
        <f t="shared" si="51"/>
        <v>0</v>
      </c>
      <c r="AF819">
        <v>785000</v>
      </c>
      <c r="AG819" s="5">
        <f t="shared" si="52"/>
        <v>0</v>
      </c>
      <c r="AH819">
        <f t="shared" si="50"/>
        <v>0</v>
      </c>
      <c r="AI819">
        <v>5</v>
      </c>
    </row>
    <row r="820" spans="29:35" x14ac:dyDescent="0.25">
      <c r="AC820" s="31">
        <f t="shared" si="49"/>
        <v>61020</v>
      </c>
      <c r="AD820" s="31"/>
      <c r="AE820" s="4" t="b">
        <f t="shared" si="51"/>
        <v>0</v>
      </c>
      <c r="AF820">
        <v>786000</v>
      </c>
      <c r="AG820" s="5">
        <f t="shared" si="52"/>
        <v>0</v>
      </c>
      <c r="AH820">
        <f t="shared" si="50"/>
        <v>0</v>
      </c>
      <c r="AI820">
        <v>5</v>
      </c>
    </row>
    <row r="821" spans="29:35" x14ac:dyDescent="0.25">
      <c r="AC821" s="31">
        <f t="shared" si="49"/>
        <v>61020</v>
      </c>
      <c r="AD821" s="31"/>
      <c r="AE821" s="4" t="b">
        <f t="shared" si="51"/>
        <v>0</v>
      </c>
      <c r="AF821">
        <v>787000</v>
      </c>
      <c r="AG821" s="5">
        <f t="shared" si="52"/>
        <v>0</v>
      </c>
      <c r="AH821">
        <f t="shared" si="50"/>
        <v>0</v>
      </c>
      <c r="AI821">
        <v>5</v>
      </c>
    </row>
    <row r="822" spans="29:35" x14ac:dyDescent="0.25">
      <c r="AC822" s="31">
        <f t="shared" si="49"/>
        <v>61020</v>
      </c>
      <c r="AD822" s="31"/>
      <c r="AE822" s="4" t="b">
        <f t="shared" si="51"/>
        <v>0</v>
      </c>
      <c r="AF822">
        <v>788000</v>
      </c>
      <c r="AG822" s="5">
        <f t="shared" si="52"/>
        <v>0</v>
      </c>
      <c r="AH822">
        <f t="shared" si="50"/>
        <v>0</v>
      </c>
      <c r="AI822">
        <v>5</v>
      </c>
    </row>
    <row r="823" spans="29:35" x14ac:dyDescent="0.25">
      <c r="AC823" s="31">
        <f t="shared" si="49"/>
        <v>61020</v>
      </c>
      <c r="AD823" s="31"/>
      <c r="AE823" s="4" t="b">
        <f t="shared" si="51"/>
        <v>0</v>
      </c>
      <c r="AF823">
        <v>789000</v>
      </c>
      <c r="AG823" s="5">
        <f t="shared" si="52"/>
        <v>0</v>
      </c>
      <c r="AH823">
        <f t="shared" si="50"/>
        <v>0</v>
      </c>
      <c r="AI823">
        <v>5</v>
      </c>
    </row>
    <row r="824" spans="29:35" x14ac:dyDescent="0.25">
      <c r="AC824" s="31">
        <f t="shared" si="49"/>
        <v>61020</v>
      </c>
      <c r="AD824" s="31"/>
      <c r="AE824" s="4" t="b">
        <f t="shared" si="51"/>
        <v>0</v>
      </c>
      <c r="AF824">
        <v>790000</v>
      </c>
      <c r="AG824" s="5">
        <f t="shared" si="52"/>
        <v>0</v>
      </c>
      <c r="AH824">
        <f t="shared" si="50"/>
        <v>0</v>
      </c>
      <c r="AI824">
        <v>5</v>
      </c>
    </row>
    <row r="825" spans="29:35" x14ac:dyDescent="0.25">
      <c r="AC825" s="31">
        <f t="shared" si="49"/>
        <v>61020</v>
      </c>
      <c r="AD825" s="31"/>
      <c r="AE825" s="4" t="b">
        <f t="shared" si="51"/>
        <v>0</v>
      </c>
      <c r="AF825">
        <v>791000</v>
      </c>
      <c r="AG825" s="5">
        <f t="shared" si="52"/>
        <v>0</v>
      </c>
      <c r="AH825">
        <f t="shared" si="50"/>
        <v>0</v>
      </c>
      <c r="AI825">
        <v>5</v>
      </c>
    </row>
    <row r="826" spans="29:35" x14ac:dyDescent="0.25">
      <c r="AC826" s="31">
        <f t="shared" si="49"/>
        <v>61020</v>
      </c>
      <c r="AD826" s="31"/>
      <c r="AE826" s="4" t="b">
        <f t="shared" si="51"/>
        <v>0</v>
      </c>
      <c r="AF826">
        <v>792000</v>
      </c>
      <c r="AG826" s="5">
        <f t="shared" si="52"/>
        <v>0</v>
      </c>
      <c r="AH826">
        <f t="shared" si="50"/>
        <v>0</v>
      </c>
      <c r="AI826">
        <v>5</v>
      </c>
    </row>
    <row r="827" spans="29:35" x14ac:dyDescent="0.25">
      <c r="AC827" s="31">
        <f t="shared" si="49"/>
        <v>61020</v>
      </c>
      <c r="AD827" s="31"/>
      <c r="AE827" s="4" t="b">
        <f t="shared" si="51"/>
        <v>0</v>
      </c>
      <c r="AF827">
        <v>793000</v>
      </c>
      <c r="AG827" s="5">
        <f t="shared" si="52"/>
        <v>0</v>
      </c>
      <c r="AH827">
        <f t="shared" si="50"/>
        <v>0</v>
      </c>
      <c r="AI827">
        <v>5</v>
      </c>
    </row>
    <row r="828" spans="29:35" x14ac:dyDescent="0.25">
      <c r="AC828" s="31">
        <f t="shared" si="49"/>
        <v>61020</v>
      </c>
      <c r="AD828" s="31"/>
      <c r="AE828" s="4" t="b">
        <f t="shared" si="51"/>
        <v>0</v>
      </c>
      <c r="AF828">
        <v>794000</v>
      </c>
      <c r="AG828" s="5">
        <f t="shared" si="52"/>
        <v>0</v>
      </c>
      <c r="AH828">
        <f t="shared" si="50"/>
        <v>0</v>
      </c>
      <c r="AI828">
        <v>5</v>
      </c>
    </row>
    <row r="829" spans="29:35" x14ac:dyDescent="0.25">
      <c r="AC829" s="31">
        <f t="shared" si="49"/>
        <v>61020</v>
      </c>
      <c r="AD829" s="31"/>
      <c r="AE829" s="4" t="b">
        <f t="shared" si="51"/>
        <v>0</v>
      </c>
      <c r="AF829">
        <v>795000</v>
      </c>
      <c r="AG829" s="5">
        <f t="shared" si="52"/>
        <v>0</v>
      </c>
      <c r="AH829">
        <f t="shared" si="50"/>
        <v>0</v>
      </c>
      <c r="AI829">
        <v>5</v>
      </c>
    </row>
    <row r="830" spans="29:35" x14ac:dyDescent="0.25">
      <c r="AC830" s="31">
        <f t="shared" ref="AC830:AC893" si="53">SUM(AC829)</f>
        <v>61020</v>
      </c>
      <c r="AD830" s="31"/>
      <c r="AE830" s="4" t="b">
        <f t="shared" si="51"/>
        <v>0</v>
      </c>
      <c r="AF830">
        <v>796000</v>
      </c>
      <c r="AG830" s="5">
        <f t="shared" si="52"/>
        <v>0</v>
      </c>
      <c r="AH830">
        <f t="shared" si="50"/>
        <v>0</v>
      </c>
      <c r="AI830">
        <v>5</v>
      </c>
    </row>
    <row r="831" spans="29:35" x14ac:dyDescent="0.25">
      <c r="AC831" s="31">
        <f t="shared" si="53"/>
        <v>61020</v>
      </c>
      <c r="AD831" s="31"/>
      <c r="AE831" s="4" t="b">
        <f t="shared" si="51"/>
        <v>0</v>
      </c>
      <c r="AF831">
        <v>797000</v>
      </c>
      <c r="AG831" s="5">
        <f t="shared" si="52"/>
        <v>0</v>
      </c>
      <c r="AH831">
        <f t="shared" si="50"/>
        <v>0</v>
      </c>
      <c r="AI831">
        <v>5</v>
      </c>
    </row>
    <row r="832" spans="29:35" x14ac:dyDescent="0.25">
      <c r="AC832" s="31">
        <f t="shared" si="53"/>
        <v>61020</v>
      </c>
      <c r="AD832" s="31"/>
      <c r="AE832" s="4" t="b">
        <f t="shared" si="51"/>
        <v>0</v>
      </c>
      <c r="AF832">
        <v>798000</v>
      </c>
      <c r="AG832" s="5">
        <f t="shared" si="52"/>
        <v>0</v>
      </c>
      <c r="AH832">
        <f t="shared" si="50"/>
        <v>0</v>
      </c>
      <c r="AI832">
        <v>5</v>
      </c>
    </row>
    <row r="833" spans="29:35" x14ac:dyDescent="0.25">
      <c r="AC833" s="31">
        <f t="shared" si="53"/>
        <v>61020</v>
      </c>
      <c r="AD833" s="31"/>
      <c r="AE833" s="4" t="b">
        <f t="shared" si="51"/>
        <v>0</v>
      </c>
      <c r="AF833">
        <v>799000</v>
      </c>
      <c r="AG833" s="5">
        <f t="shared" si="52"/>
        <v>0</v>
      </c>
      <c r="AH833">
        <f t="shared" si="50"/>
        <v>0</v>
      </c>
      <c r="AI833">
        <v>5</v>
      </c>
    </row>
    <row r="834" spans="29:35" x14ac:dyDescent="0.25">
      <c r="AC834" s="31">
        <f t="shared" si="53"/>
        <v>61020</v>
      </c>
      <c r="AD834" s="31"/>
      <c r="AE834" s="4" t="b">
        <f t="shared" si="51"/>
        <v>0</v>
      </c>
      <c r="AF834">
        <v>800000</v>
      </c>
      <c r="AG834" s="5">
        <f t="shared" si="52"/>
        <v>0</v>
      </c>
      <c r="AH834">
        <f t="shared" si="50"/>
        <v>0</v>
      </c>
      <c r="AI834">
        <v>5</v>
      </c>
    </row>
    <row r="835" spans="29:35" x14ac:dyDescent="0.25">
      <c r="AC835" s="31">
        <f t="shared" si="53"/>
        <v>61020</v>
      </c>
      <c r="AD835" s="31"/>
      <c r="AE835" s="4" t="b">
        <f t="shared" si="51"/>
        <v>0</v>
      </c>
      <c r="AF835">
        <v>801000</v>
      </c>
      <c r="AG835" s="5">
        <f t="shared" si="52"/>
        <v>0</v>
      </c>
      <c r="AH835">
        <f t="shared" si="50"/>
        <v>0</v>
      </c>
      <c r="AI835">
        <v>5</v>
      </c>
    </row>
    <row r="836" spans="29:35" x14ac:dyDescent="0.25">
      <c r="AC836" s="31">
        <f t="shared" si="53"/>
        <v>61020</v>
      </c>
      <c r="AD836" s="31"/>
      <c r="AE836" s="4" t="b">
        <f t="shared" si="51"/>
        <v>0</v>
      </c>
      <c r="AF836">
        <v>802000</v>
      </c>
      <c r="AG836" s="5">
        <f t="shared" si="52"/>
        <v>0</v>
      </c>
      <c r="AH836">
        <f t="shared" si="50"/>
        <v>0</v>
      </c>
      <c r="AI836">
        <v>5</v>
      </c>
    </row>
    <row r="837" spans="29:35" x14ac:dyDescent="0.25">
      <c r="AC837" s="31">
        <f t="shared" si="53"/>
        <v>61020</v>
      </c>
      <c r="AD837" s="31"/>
      <c r="AE837" s="4" t="b">
        <f t="shared" si="51"/>
        <v>0</v>
      </c>
      <c r="AF837">
        <v>803000</v>
      </c>
      <c r="AG837" s="5">
        <f t="shared" si="52"/>
        <v>0</v>
      </c>
      <c r="AH837">
        <f t="shared" si="50"/>
        <v>0</v>
      </c>
      <c r="AI837">
        <v>5</v>
      </c>
    </row>
    <row r="838" spans="29:35" x14ac:dyDescent="0.25">
      <c r="AC838" s="31">
        <f t="shared" si="53"/>
        <v>61020</v>
      </c>
      <c r="AD838" s="31"/>
      <c r="AE838" s="4" t="b">
        <f t="shared" si="51"/>
        <v>0</v>
      </c>
      <c r="AF838">
        <v>804000</v>
      </c>
      <c r="AG838" s="5">
        <f t="shared" si="52"/>
        <v>0</v>
      </c>
      <c r="AH838">
        <f t="shared" si="50"/>
        <v>0</v>
      </c>
      <c r="AI838">
        <v>5</v>
      </c>
    </row>
    <row r="839" spans="29:35" x14ac:dyDescent="0.25">
      <c r="AC839" s="31">
        <f t="shared" si="53"/>
        <v>61020</v>
      </c>
      <c r="AD839" s="31"/>
      <c r="AE839" s="4" t="b">
        <f t="shared" si="51"/>
        <v>0</v>
      </c>
      <c r="AF839">
        <v>805000</v>
      </c>
      <c r="AG839" s="5">
        <f t="shared" si="52"/>
        <v>0</v>
      </c>
      <c r="AH839">
        <f t="shared" si="50"/>
        <v>0</v>
      </c>
      <c r="AI839">
        <v>5</v>
      </c>
    </row>
    <row r="840" spans="29:35" x14ac:dyDescent="0.25">
      <c r="AC840" s="31">
        <f t="shared" si="53"/>
        <v>61020</v>
      </c>
      <c r="AD840" s="31"/>
      <c r="AE840" s="4" t="b">
        <f t="shared" si="51"/>
        <v>0</v>
      </c>
      <c r="AF840">
        <v>806000</v>
      </c>
      <c r="AG840" s="5">
        <f t="shared" si="52"/>
        <v>0</v>
      </c>
      <c r="AH840">
        <f t="shared" si="50"/>
        <v>0</v>
      </c>
      <c r="AI840">
        <v>5</v>
      </c>
    </row>
    <row r="841" spans="29:35" x14ac:dyDescent="0.25">
      <c r="AC841" s="31">
        <f t="shared" si="53"/>
        <v>61020</v>
      </c>
      <c r="AD841" s="31"/>
      <c r="AE841" s="4" t="b">
        <f t="shared" si="51"/>
        <v>0</v>
      </c>
      <c r="AF841">
        <v>807000</v>
      </c>
      <c r="AG841" s="5">
        <f t="shared" si="52"/>
        <v>0</v>
      </c>
      <c r="AH841">
        <f t="shared" si="50"/>
        <v>0</v>
      </c>
      <c r="AI841">
        <v>5</v>
      </c>
    </row>
    <row r="842" spans="29:35" x14ac:dyDescent="0.25">
      <c r="AC842" s="31">
        <f t="shared" si="53"/>
        <v>61020</v>
      </c>
      <c r="AD842" s="31"/>
      <c r="AE842" s="4" t="b">
        <f t="shared" si="51"/>
        <v>0</v>
      </c>
      <c r="AF842">
        <v>808000</v>
      </c>
      <c r="AG842" s="5">
        <f t="shared" si="52"/>
        <v>0</v>
      </c>
      <c r="AH842">
        <f t="shared" si="50"/>
        <v>0</v>
      </c>
      <c r="AI842">
        <v>5</v>
      </c>
    </row>
    <row r="843" spans="29:35" x14ac:dyDescent="0.25">
      <c r="AC843" s="31">
        <f t="shared" si="53"/>
        <v>61020</v>
      </c>
      <c r="AD843" s="31"/>
      <c r="AE843" s="4" t="b">
        <f t="shared" si="51"/>
        <v>0</v>
      </c>
      <c r="AF843">
        <v>809000</v>
      </c>
      <c r="AG843" s="5">
        <f t="shared" si="52"/>
        <v>0</v>
      </c>
      <c r="AH843">
        <f t="shared" si="50"/>
        <v>0</v>
      </c>
      <c r="AI843">
        <v>5</v>
      </c>
    </row>
    <row r="844" spans="29:35" x14ac:dyDescent="0.25">
      <c r="AC844" s="31">
        <f t="shared" si="53"/>
        <v>61020</v>
      </c>
      <c r="AD844" s="31"/>
      <c r="AE844" s="4" t="b">
        <f t="shared" si="51"/>
        <v>0</v>
      </c>
      <c r="AF844">
        <v>810000</v>
      </c>
      <c r="AG844" s="5">
        <f t="shared" si="52"/>
        <v>0</v>
      </c>
      <c r="AH844">
        <f t="shared" si="50"/>
        <v>0</v>
      </c>
      <c r="AI844">
        <v>5</v>
      </c>
    </row>
    <row r="845" spans="29:35" x14ac:dyDescent="0.25">
      <c r="AC845" s="31">
        <f t="shared" si="53"/>
        <v>61020</v>
      </c>
      <c r="AD845" s="31"/>
      <c r="AE845" s="4" t="b">
        <f t="shared" si="51"/>
        <v>0</v>
      </c>
      <c r="AF845">
        <v>811000</v>
      </c>
      <c r="AG845" s="5">
        <f t="shared" si="52"/>
        <v>0</v>
      </c>
      <c r="AH845">
        <f t="shared" si="50"/>
        <v>0</v>
      </c>
      <c r="AI845">
        <v>5</v>
      </c>
    </row>
    <row r="846" spans="29:35" x14ac:dyDescent="0.25">
      <c r="AC846" s="31">
        <f t="shared" si="53"/>
        <v>61020</v>
      </c>
      <c r="AD846" s="31"/>
      <c r="AE846" s="4" t="b">
        <f t="shared" si="51"/>
        <v>0</v>
      </c>
      <c r="AF846">
        <v>812000</v>
      </c>
      <c r="AG846" s="5">
        <f t="shared" si="52"/>
        <v>0</v>
      </c>
      <c r="AH846">
        <f t="shared" si="50"/>
        <v>0</v>
      </c>
      <c r="AI846">
        <v>5</v>
      </c>
    </row>
    <row r="847" spans="29:35" x14ac:dyDescent="0.25">
      <c r="AC847" s="31">
        <f t="shared" si="53"/>
        <v>61020</v>
      </c>
      <c r="AD847" s="31"/>
      <c r="AE847" s="4" t="b">
        <f t="shared" si="51"/>
        <v>0</v>
      </c>
      <c r="AF847">
        <v>813000</v>
      </c>
      <c r="AG847" s="5">
        <f t="shared" si="52"/>
        <v>0</v>
      </c>
      <c r="AH847">
        <f t="shared" si="50"/>
        <v>0</v>
      </c>
      <c r="AI847">
        <v>5</v>
      </c>
    </row>
    <row r="848" spans="29:35" x14ac:dyDescent="0.25">
      <c r="AC848" s="31">
        <f t="shared" si="53"/>
        <v>61020</v>
      </c>
      <c r="AD848" s="31"/>
      <c r="AE848" s="4" t="b">
        <f t="shared" si="51"/>
        <v>0</v>
      </c>
      <c r="AF848">
        <v>814000</v>
      </c>
      <c r="AG848" s="5">
        <f t="shared" si="52"/>
        <v>0</v>
      </c>
      <c r="AH848">
        <f t="shared" si="50"/>
        <v>0</v>
      </c>
      <c r="AI848">
        <v>5</v>
      </c>
    </row>
    <row r="849" spans="29:35" x14ac:dyDescent="0.25">
      <c r="AC849" s="31">
        <f t="shared" si="53"/>
        <v>61020</v>
      </c>
      <c r="AD849" s="31"/>
      <c r="AE849" s="4" t="b">
        <f t="shared" si="51"/>
        <v>0</v>
      </c>
      <c r="AF849">
        <v>815000</v>
      </c>
      <c r="AG849" s="5">
        <f t="shared" si="52"/>
        <v>0</v>
      </c>
      <c r="AH849">
        <f t="shared" si="50"/>
        <v>0</v>
      </c>
      <c r="AI849">
        <v>5</v>
      </c>
    </row>
    <row r="850" spans="29:35" x14ac:dyDescent="0.25">
      <c r="AC850" s="31">
        <f t="shared" si="53"/>
        <v>61020</v>
      </c>
      <c r="AD850" s="31"/>
      <c r="AE850" s="4" t="b">
        <f t="shared" si="51"/>
        <v>0</v>
      </c>
      <c r="AF850">
        <v>816000</v>
      </c>
      <c r="AG850" s="5">
        <f t="shared" si="52"/>
        <v>0</v>
      </c>
      <c r="AH850">
        <f t="shared" si="50"/>
        <v>0</v>
      </c>
      <c r="AI850">
        <v>5</v>
      </c>
    </row>
    <row r="851" spans="29:35" x14ac:dyDescent="0.25">
      <c r="AC851" s="31">
        <f t="shared" si="53"/>
        <v>61020</v>
      </c>
      <c r="AD851" s="31"/>
      <c r="AE851" s="4" t="b">
        <f t="shared" si="51"/>
        <v>0</v>
      </c>
      <c r="AF851">
        <v>817000</v>
      </c>
      <c r="AG851" s="5">
        <f t="shared" si="52"/>
        <v>0</v>
      </c>
      <c r="AH851">
        <f t="shared" si="50"/>
        <v>0</v>
      </c>
      <c r="AI851">
        <v>5</v>
      </c>
    </row>
    <row r="852" spans="29:35" x14ac:dyDescent="0.25">
      <c r="AC852" s="31">
        <f t="shared" si="53"/>
        <v>61020</v>
      </c>
      <c r="AD852" s="31"/>
      <c r="AE852" s="4" t="b">
        <f t="shared" si="51"/>
        <v>0</v>
      </c>
      <c r="AF852">
        <v>818000</v>
      </c>
      <c r="AG852" s="5">
        <f t="shared" si="52"/>
        <v>0</v>
      </c>
      <c r="AH852">
        <f t="shared" si="50"/>
        <v>0</v>
      </c>
      <c r="AI852">
        <v>5</v>
      </c>
    </row>
    <row r="853" spans="29:35" x14ac:dyDescent="0.25">
      <c r="AC853" s="31">
        <f t="shared" si="53"/>
        <v>61020</v>
      </c>
      <c r="AD853" s="31"/>
      <c r="AE853" s="4" t="b">
        <f t="shared" si="51"/>
        <v>0</v>
      </c>
      <c r="AF853">
        <v>819000</v>
      </c>
      <c r="AG853" s="5">
        <f t="shared" si="52"/>
        <v>0</v>
      </c>
      <c r="AH853">
        <f t="shared" ref="AH853:AH916" si="54">IF(AG853=TRUE,AI853*1,0)</f>
        <v>0</v>
      </c>
      <c r="AI853">
        <v>5</v>
      </c>
    </row>
    <row r="854" spans="29:35" x14ac:dyDescent="0.25">
      <c r="AC854" s="31">
        <f t="shared" si="53"/>
        <v>61020</v>
      </c>
      <c r="AD854" s="31"/>
      <c r="AE854" s="4" t="b">
        <f t="shared" ref="AE854:AE917" si="55">IF(AC854&gt;AF854,AC854-AF854)</f>
        <v>0</v>
      </c>
      <c r="AF854">
        <v>820000</v>
      </c>
      <c r="AG854" s="5">
        <f t="shared" ref="AG854:AG917" si="56">IF(AE854,TRUE,0)</f>
        <v>0</v>
      </c>
      <c r="AH854">
        <f t="shared" si="54"/>
        <v>0</v>
      </c>
      <c r="AI854">
        <v>5</v>
      </c>
    </row>
    <row r="855" spans="29:35" x14ac:dyDescent="0.25">
      <c r="AC855" s="31">
        <f t="shared" si="53"/>
        <v>61020</v>
      </c>
      <c r="AD855" s="31"/>
      <c r="AE855" s="4" t="b">
        <f t="shared" si="55"/>
        <v>0</v>
      </c>
      <c r="AF855">
        <v>821000</v>
      </c>
      <c r="AG855" s="5">
        <f t="shared" si="56"/>
        <v>0</v>
      </c>
      <c r="AH855">
        <f t="shared" si="54"/>
        <v>0</v>
      </c>
      <c r="AI855">
        <v>5</v>
      </c>
    </row>
    <row r="856" spans="29:35" x14ac:dyDescent="0.25">
      <c r="AC856" s="31">
        <f t="shared" si="53"/>
        <v>61020</v>
      </c>
      <c r="AD856" s="31"/>
      <c r="AE856" s="4" t="b">
        <f t="shared" si="55"/>
        <v>0</v>
      </c>
      <c r="AF856">
        <v>822000</v>
      </c>
      <c r="AG856" s="5">
        <f t="shared" si="56"/>
        <v>0</v>
      </c>
      <c r="AH856">
        <f t="shared" si="54"/>
        <v>0</v>
      </c>
      <c r="AI856">
        <v>5</v>
      </c>
    </row>
    <row r="857" spans="29:35" x14ac:dyDescent="0.25">
      <c r="AC857" s="31">
        <f t="shared" si="53"/>
        <v>61020</v>
      </c>
      <c r="AD857" s="31"/>
      <c r="AE857" s="4" t="b">
        <f t="shared" si="55"/>
        <v>0</v>
      </c>
      <c r="AF857">
        <v>823000</v>
      </c>
      <c r="AG857" s="5">
        <f t="shared" si="56"/>
        <v>0</v>
      </c>
      <c r="AH857">
        <f t="shared" si="54"/>
        <v>0</v>
      </c>
      <c r="AI857">
        <v>5</v>
      </c>
    </row>
    <row r="858" spans="29:35" x14ac:dyDescent="0.25">
      <c r="AC858" s="31">
        <f t="shared" si="53"/>
        <v>61020</v>
      </c>
      <c r="AD858" s="31"/>
      <c r="AE858" s="4" t="b">
        <f t="shared" si="55"/>
        <v>0</v>
      </c>
      <c r="AF858">
        <v>824000</v>
      </c>
      <c r="AG858" s="5">
        <f t="shared" si="56"/>
        <v>0</v>
      </c>
      <c r="AH858">
        <f t="shared" si="54"/>
        <v>0</v>
      </c>
      <c r="AI858">
        <v>5</v>
      </c>
    </row>
    <row r="859" spans="29:35" x14ac:dyDescent="0.25">
      <c r="AC859" s="31">
        <f t="shared" si="53"/>
        <v>61020</v>
      </c>
      <c r="AD859" s="31"/>
      <c r="AE859" s="4" t="b">
        <f t="shared" si="55"/>
        <v>0</v>
      </c>
      <c r="AF859">
        <v>825000</v>
      </c>
      <c r="AG859" s="5">
        <f t="shared" si="56"/>
        <v>0</v>
      </c>
      <c r="AH859">
        <f t="shared" si="54"/>
        <v>0</v>
      </c>
      <c r="AI859">
        <v>5</v>
      </c>
    </row>
    <row r="860" spans="29:35" x14ac:dyDescent="0.25">
      <c r="AC860" s="31">
        <f t="shared" si="53"/>
        <v>61020</v>
      </c>
      <c r="AD860" s="31"/>
      <c r="AE860" s="4" t="b">
        <f t="shared" si="55"/>
        <v>0</v>
      </c>
      <c r="AF860">
        <v>826000</v>
      </c>
      <c r="AG860" s="5">
        <f t="shared" si="56"/>
        <v>0</v>
      </c>
      <c r="AH860">
        <f t="shared" si="54"/>
        <v>0</v>
      </c>
      <c r="AI860">
        <v>5</v>
      </c>
    </row>
    <row r="861" spans="29:35" x14ac:dyDescent="0.25">
      <c r="AC861" s="31">
        <f t="shared" si="53"/>
        <v>61020</v>
      </c>
      <c r="AD861" s="31"/>
      <c r="AE861" s="4" t="b">
        <f t="shared" si="55"/>
        <v>0</v>
      </c>
      <c r="AF861">
        <v>827000</v>
      </c>
      <c r="AG861" s="5">
        <f t="shared" si="56"/>
        <v>0</v>
      </c>
      <c r="AH861">
        <f t="shared" si="54"/>
        <v>0</v>
      </c>
      <c r="AI861">
        <v>5</v>
      </c>
    </row>
    <row r="862" spans="29:35" x14ac:dyDescent="0.25">
      <c r="AC862" s="31">
        <f t="shared" si="53"/>
        <v>61020</v>
      </c>
      <c r="AD862" s="31"/>
      <c r="AE862" s="4" t="b">
        <f t="shared" si="55"/>
        <v>0</v>
      </c>
      <c r="AF862">
        <v>828000</v>
      </c>
      <c r="AG862" s="5">
        <f t="shared" si="56"/>
        <v>0</v>
      </c>
      <c r="AH862">
        <f t="shared" si="54"/>
        <v>0</v>
      </c>
      <c r="AI862">
        <v>5</v>
      </c>
    </row>
    <row r="863" spans="29:35" x14ac:dyDescent="0.25">
      <c r="AC863" s="31">
        <f t="shared" si="53"/>
        <v>61020</v>
      </c>
      <c r="AD863" s="31"/>
      <c r="AE863" s="4" t="b">
        <f t="shared" si="55"/>
        <v>0</v>
      </c>
      <c r="AF863">
        <v>829000</v>
      </c>
      <c r="AG863" s="5">
        <f t="shared" si="56"/>
        <v>0</v>
      </c>
      <c r="AH863">
        <f t="shared" si="54"/>
        <v>0</v>
      </c>
      <c r="AI863">
        <v>5</v>
      </c>
    </row>
    <row r="864" spans="29:35" x14ac:dyDescent="0.25">
      <c r="AC864" s="31">
        <f t="shared" si="53"/>
        <v>61020</v>
      </c>
      <c r="AD864" s="31"/>
      <c r="AE864" s="4" t="b">
        <f t="shared" si="55"/>
        <v>0</v>
      </c>
      <c r="AF864">
        <v>830000</v>
      </c>
      <c r="AG864" s="5">
        <f t="shared" si="56"/>
        <v>0</v>
      </c>
      <c r="AH864">
        <f t="shared" si="54"/>
        <v>0</v>
      </c>
      <c r="AI864">
        <v>5</v>
      </c>
    </row>
    <row r="865" spans="29:35" x14ac:dyDescent="0.25">
      <c r="AC865" s="31">
        <f t="shared" si="53"/>
        <v>61020</v>
      </c>
      <c r="AD865" s="31"/>
      <c r="AE865" s="4" t="b">
        <f t="shared" si="55"/>
        <v>0</v>
      </c>
      <c r="AF865">
        <v>831000</v>
      </c>
      <c r="AG865" s="5">
        <f t="shared" si="56"/>
        <v>0</v>
      </c>
      <c r="AH865">
        <f t="shared" si="54"/>
        <v>0</v>
      </c>
      <c r="AI865">
        <v>5</v>
      </c>
    </row>
    <row r="866" spans="29:35" x14ac:dyDescent="0.25">
      <c r="AC866" s="31">
        <f t="shared" si="53"/>
        <v>61020</v>
      </c>
      <c r="AD866" s="31"/>
      <c r="AE866" s="4" t="b">
        <f t="shared" si="55"/>
        <v>0</v>
      </c>
      <c r="AF866">
        <v>832000</v>
      </c>
      <c r="AG866" s="5">
        <f t="shared" si="56"/>
        <v>0</v>
      </c>
      <c r="AH866">
        <f t="shared" si="54"/>
        <v>0</v>
      </c>
      <c r="AI866">
        <v>5</v>
      </c>
    </row>
    <row r="867" spans="29:35" x14ac:dyDescent="0.25">
      <c r="AC867" s="31">
        <f t="shared" si="53"/>
        <v>61020</v>
      </c>
      <c r="AD867" s="31"/>
      <c r="AE867" s="4" t="b">
        <f t="shared" si="55"/>
        <v>0</v>
      </c>
      <c r="AF867">
        <v>833000</v>
      </c>
      <c r="AG867" s="5">
        <f t="shared" si="56"/>
        <v>0</v>
      </c>
      <c r="AH867">
        <f t="shared" si="54"/>
        <v>0</v>
      </c>
      <c r="AI867">
        <v>5</v>
      </c>
    </row>
    <row r="868" spans="29:35" x14ac:dyDescent="0.25">
      <c r="AC868" s="31">
        <f t="shared" si="53"/>
        <v>61020</v>
      </c>
      <c r="AD868" s="31"/>
      <c r="AE868" s="4" t="b">
        <f t="shared" si="55"/>
        <v>0</v>
      </c>
      <c r="AF868">
        <v>834000</v>
      </c>
      <c r="AG868" s="5">
        <f t="shared" si="56"/>
        <v>0</v>
      </c>
      <c r="AH868">
        <f t="shared" si="54"/>
        <v>0</v>
      </c>
      <c r="AI868">
        <v>5</v>
      </c>
    </row>
    <row r="869" spans="29:35" x14ac:dyDescent="0.25">
      <c r="AC869" s="31">
        <f t="shared" si="53"/>
        <v>61020</v>
      </c>
      <c r="AD869" s="31"/>
      <c r="AE869" s="4" t="b">
        <f t="shared" si="55"/>
        <v>0</v>
      </c>
      <c r="AF869">
        <v>835000</v>
      </c>
      <c r="AG869" s="5">
        <f t="shared" si="56"/>
        <v>0</v>
      </c>
      <c r="AH869">
        <f t="shared" si="54"/>
        <v>0</v>
      </c>
      <c r="AI869">
        <v>5</v>
      </c>
    </row>
    <row r="870" spans="29:35" x14ac:dyDescent="0.25">
      <c r="AC870" s="31">
        <f t="shared" si="53"/>
        <v>61020</v>
      </c>
      <c r="AD870" s="31"/>
      <c r="AE870" s="4" t="b">
        <f t="shared" si="55"/>
        <v>0</v>
      </c>
      <c r="AF870">
        <v>836000</v>
      </c>
      <c r="AG870" s="5">
        <f t="shared" si="56"/>
        <v>0</v>
      </c>
      <c r="AH870">
        <f t="shared" si="54"/>
        <v>0</v>
      </c>
      <c r="AI870">
        <v>5</v>
      </c>
    </row>
    <row r="871" spans="29:35" x14ac:dyDescent="0.25">
      <c r="AC871" s="31">
        <f t="shared" si="53"/>
        <v>61020</v>
      </c>
      <c r="AD871" s="31"/>
      <c r="AE871" s="4" t="b">
        <f t="shared" si="55"/>
        <v>0</v>
      </c>
      <c r="AF871">
        <v>837000</v>
      </c>
      <c r="AG871" s="5">
        <f t="shared" si="56"/>
        <v>0</v>
      </c>
      <c r="AH871">
        <f t="shared" si="54"/>
        <v>0</v>
      </c>
      <c r="AI871">
        <v>5</v>
      </c>
    </row>
    <row r="872" spans="29:35" x14ac:dyDescent="0.25">
      <c r="AC872" s="31">
        <f t="shared" si="53"/>
        <v>61020</v>
      </c>
      <c r="AD872" s="31"/>
      <c r="AE872" s="4" t="b">
        <f t="shared" si="55"/>
        <v>0</v>
      </c>
      <c r="AF872">
        <v>838000</v>
      </c>
      <c r="AG872" s="5">
        <f t="shared" si="56"/>
        <v>0</v>
      </c>
      <c r="AH872">
        <f t="shared" si="54"/>
        <v>0</v>
      </c>
      <c r="AI872">
        <v>5</v>
      </c>
    </row>
    <row r="873" spans="29:35" x14ac:dyDescent="0.25">
      <c r="AC873" s="31">
        <f t="shared" si="53"/>
        <v>61020</v>
      </c>
      <c r="AD873" s="31"/>
      <c r="AE873" s="4" t="b">
        <f t="shared" si="55"/>
        <v>0</v>
      </c>
      <c r="AF873">
        <v>839000</v>
      </c>
      <c r="AG873" s="5">
        <f t="shared" si="56"/>
        <v>0</v>
      </c>
      <c r="AH873">
        <f t="shared" si="54"/>
        <v>0</v>
      </c>
      <c r="AI873">
        <v>5</v>
      </c>
    </row>
    <row r="874" spans="29:35" x14ac:dyDescent="0.25">
      <c r="AC874" s="31">
        <f t="shared" si="53"/>
        <v>61020</v>
      </c>
      <c r="AD874" s="31"/>
      <c r="AE874" s="4" t="b">
        <f t="shared" si="55"/>
        <v>0</v>
      </c>
      <c r="AF874">
        <v>840000</v>
      </c>
      <c r="AG874" s="5">
        <f t="shared" si="56"/>
        <v>0</v>
      </c>
      <c r="AH874">
        <f t="shared" si="54"/>
        <v>0</v>
      </c>
      <c r="AI874">
        <v>5</v>
      </c>
    </row>
    <row r="875" spans="29:35" x14ac:dyDescent="0.25">
      <c r="AC875" s="31">
        <f t="shared" si="53"/>
        <v>61020</v>
      </c>
      <c r="AD875" s="31"/>
      <c r="AE875" s="4" t="b">
        <f t="shared" si="55"/>
        <v>0</v>
      </c>
      <c r="AF875">
        <v>841000</v>
      </c>
      <c r="AG875" s="5">
        <f t="shared" si="56"/>
        <v>0</v>
      </c>
      <c r="AH875">
        <f t="shared" si="54"/>
        <v>0</v>
      </c>
      <c r="AI875">
        <v>5</v>
      </c>
    </row>
    <row r="876" spans="29:35" x14ac:dyDescent="0.25">
      <c r="AC876" s="31">
        <f t="shared" si="53"/>
        <v>61020</v>
      </c>
      <c r="AD876" s="31"/>
      <c r="AE876" s="4" t="b">
        <f t="shared" si="55"/>
        <v>0</v>
      </c>
      <c r="AF876">
        <v>842000</v>
      </c>
      <c r="AG876" s="5">
        <f t="shared" si="56"/>
        <v>0</v>
      </c>
      <c r="AH876">
        <f t="shared" si="54"/>
        <v>0</v>
      </c>
      <c r="AI876">
        <v>5</v>
      </c>
    </row>
    <row r="877" spans="29:35" x14ac:dyDescent="0.25">
      <c r="AC877" s="31">
        <f t="shared" si="53"/>
        <v>61020</v>
      </c>
      <c r="AD877" s="31"/>
      <c r="AE877" s="4" t="b">
        <f t="shared" si="55"/>
        <v>0</v>
      </c>
      <c r="AF877">
        <v>843000</v>
      </c>
      <c r="AG877" s="5">
        <f t="shared" si="56"/>
        <v>0</v>
      </c>
      <c r="AH877">
        <f t="shared" si="54"/>
        <v>0</v>
      </c>
      <c r="AI877">
        <v>5</v>
      </c>
    </row>
    <row r="878" spans="29:35" x14ac:dyDescent="0.25">
      <c r="AC878" s="31">
        <f t="shared" si="53"/>
        <v>61020</v>
      </c>
      <c r="AD878" s="31"/>
      <c r="AE878" s="4" t="b">
        <f t="shared" si="55"/>
        <v>0</v>
      </c>
      <c r="AF878">
        <v>844000</v>
      </c>
      <c r="AG878" s="5">
        <f t="shared" si="56"/>
        <v>0</v>
      </c>
      <c r="AH878">
        <f t="shared" si="54"/>
        <v>0</v>
      </c>
      <c r="AI878">
        <v>5</v>
      </c>
    </row>
    <row r="879" spans="29:35" x14ac:dyDescent="0.25">
      <c r="AC879" s="31">
        <f t="shared" si="53"/>
        <v>61020</v>
      </c>
      <c r="AD879" s="31"/>
      <c r="AE879" s="4" t="b">
        <f t="shared" si="55"/>
        <v>0</v>
      </c>
      <c r="AF879">
        <v>845000</v>
      </c>
      <c r="AG879" s="5">
        <f t="shared" si="56"/>
        <v>0</v>
      </c>
      <c r="AH879">
        <f t="shared" si="54"/>
        <v>0</v>
      </c>
      <c r="AI879">
        <v>5</v>
      </c>
    </row>
    <row r="880" spans="29:35" x14ac:dyDescent="0.25">
      <c r="AC880" s="31">
        <f t="shared" si="53"/>
        <v>61020</v>
      </c>
      <c r="AD880" s="31"/>
      <c r="AE880" s="4" t="b">
        <f t="shared" si="55"/>
        <v>0</v>
      </c>
      <c r="AF880">
        <v>846000</v>
      </c>
      <c r="AG880" s="5">
        <f t="shared" si="56"/>
        <v>0</v>
      </c>
      <c r="AH880">
        <f t="shared" si="54"/>
        <v>0</v>
      </c>
      <c r="AI880">
        <v>5</v>
      </c>
    </row>
    <row r="881" spans="29:35" x14ac:dyDescent="0.25">
      <c r="AC881" s="31">
        <f t="shared" si="53"/>
        <v>61020</v>
      </c>
      <c r="AD881" s="31"/>
      <c r="AE881" s="4" t="b">
        <f t="shared" si="55"/>
        <v>0</v>
      </c>
      <c r="AF881">
        <v>847000</v>
      </c>
      <c r="AG881" s="5">
        <f t="shared" si="56"/>
        <v>0</v>
      </c>
      <c r="AH881">
        <f t="shared" si="54"/>
        <v>0</v>
      </c>
      <c r="AI881">
        <v>5</v>
      </c>
    </row>
    <row r="882" spans="29:35" x14ac:dyDescent="0.25">
      <c r="AC882" s="31">
        <f t="shared" si="53"/>
        <v>61020</v>
      </c>
      <c r="AD882" s="31"/>
      <c r="AE882" s="4" t="b">
        <f t="shared" si="55"/>
        <v>0</v>
      </c>
      <c r="AF882">
        <v>848000</v>
      </c>
      <c r="AG882" s="5">
        <f t="shared" si="56"/>
        <v>0</v>
      </c>
      <c r="AH882">
        <f t="shared" si="54"/>
        <v>0</v>
      </c>
      <c r="AI882">
        <v>5</v>
      </c>
    </row>
    <row r="883" spans="29:35" x14ac:dyDescent="0.25">
      <c r="AC883" s="31">
        <f t="shared" si="53"/>
        <v>61020</v>
      </c>
      <c r="AD883" s="31"/>
      <c r="AE883" s="4" t="b">
        <f t="shared" si="55"/>
        <v>0</v>
      </c>
      <c r="AF883">
        <v>849000</v>
      </c>
      <c r="AG883" s="5">
        <f t="shared" si="56"/>
        <v>0</v>
      </c>
      <c r="AH883">
        <f t="shared" si="54"/>
        <v>0</v>
      </c>
      <c r="AI883">
        <v>5</v>
      </c>
    </row>
    <row r="884" spans="29:35" x14ac:dyDescent="0.25">
      <c r="AC884" s="31">
        <f t="shared" si="53"/>
        <v>61020</v>
      </c>
      <c r="AD884" s="31"/>
      <c r="AE884" s="4" t="b">
        <f t="shared" si="55"/>
        <v>0</v>
      </c>
      <c r="AF884">
        <v>850000</v>
      </c>
      <c r="AG884" s="5">
        <f t="shared" si="56"/>
        <v>0</v>
      </c>
      <c r="AH884">
        <f t="shared" si="54"/>
        <v>0</v>
      </c>
      <c r="AI884">
        <v>5</v>
      </c>
    </row>
    <row r="885" spans="29:35" x14ac:dyDescent="0.25">
      <c r="AC885" s="31">
        <f t="shared" si="53"/>
        <v>61020</v>
      </c>
      <c r="AD885" s="31"/>
      <c r="AE885" s="4" t="b">
        <f t="shared" si="55"/>
        <v>0</v>
      </c>
      <c r="AF885">
        <v>851000</v>
      </c>
      <c r="AG885" s="5">
        <f t="shared" si="56"/>
        <v>0</v>
      </c>
      <c r="AH885">
        <f t="shared" si="54"/>
        <v>0</v>
      </c>
      <c r="AI885">
        <v>5</v>
      </c>
    </row>
    <row r="886" spans="29:35" x14ac:dyDescent="0.25">
      <c r="AC886" s="31">
        <f t="shared" si="53"/>
        <v>61020</v>
      </c>
      <c r="AD886" s="31"/>
      <c r="AE886" s="4" t="b">
        <f t="shared" si="55"/>
        <v>0</v>
      </c>
      <c r="AF886">
        <v>852000</v>
      </c>
      <c r="AG886" s="5">
        <f t="shared" si="56"/>
        <v>0</v>
      </c>
      <c r="AH886">
        <f t="shared" si="54"/>
        <v>0</v>
      </c>
      <c r="AI886">
        <v>5</v>
      </c>
    </row>
    <row r="887" spans="29:35" x14ac:dyDescent="0.25">
      <c r="AC887" s="31">
        <f t="shared" si="53"/>
        <v>61020</v>
      </c>
      <c r="AD887" s="31"/>
      <c r="AE887" s="4" t="b">
        <f t="shared" si="55"/>
        <v>0</v>
      </c>
      <c r="AF887">
        <v>853000</v>
      </c>
      <c r="AG887" s="5">
        <f t="shared" si="56"/>
        <v>0</v>
      </c>
      <c r="AH887">
        <f t="shared" si="54"/>
        <v>0</v>
      </c>
      <c r="AI887">
        <v>5</v>
      </c>
    </row>
    <row r="888" spans="29:35" x14ac:dyDescent="0.25">
      <c r="AC888" s="31">
        <f t="shared" si="53"/>
        <v>61020</v>
      </c>
      <c r="AD888" s="31"/>
      <c r="AE888" s="4" t="b">
        <f t="shared" si="55"/>
        <v>0</v>
      </c>
      <c r="AF888">
        <v>854000</v>
      </c>
      <c r="AG888" s="5">
        <f t="shared" si="56"/>
        <v>0</v>
      </c>
      <c r="AH888">
        <f t="shared" si="54"/>
        <v>0</v>
      </c>
      <c r="AI888">
        <v>5</v>
      </c>
    </row>
    <row r="889" spans="29:35" x14ac:dyDescent="0.25">
      <c r="AC889" s="31">
        <f t="shared" si="53"/>
        <v>61020</v>
      </c>
      <c r="AD889" s="31"/>
      <c r="AE889" s="4" t="b">
        <f t="shared" si="55"/>
        <v>0</v>
      </c>
      <c r="AF889">
        <v>855000</v>
      </c>
      <c r="AG889" s="5">
        <f t="shared" si="56"/>
        <v>0</v>
      </c>
      <c r="AH889">
        <f t="shared" si="54"/>
        <v>0</v>
      </c>
      <c r="AI889">
        <v>5</v>
      </c>
    </row>
    <row r="890" spans="29:35" x14ac:dyDescent="0.25">
      <c r="AC890" s="31">
        <f t="shared" si="53"/>
        <v>61020</v>
      </c>
      <c r="AD890" s="31"/>
      <c r="AE890" s="4" t="b">
        <f t="shared" si="55"/>
        <v>0</v>
      </c>
      <c r="AF890">
        <v>856000</v>
      </c>
      <c r="AG890" s="5">
        <f t="shared" si="56"/>
        <v>0</v>
      </c>
      <c r="AH890">
        <f t="shared" si="54"/>
        <v>0</v>
      </c>
      <c r="AI890">
        <v>5</v>
      </c>
    </row>
    <row r="891" spans="29:35" x14ac:dyDescent="0.25">
      <c r="AC891" s="31">
        <f t="shared" si="53"/>
        <v>61020</v>
      </c>
      <c r="AD891" s="31"/>
      <c r="AE891" s="4" t="b">
        <f t="shared" si="55"/>
        <v>0</v>
      </c>
      <c r="AF891">
        <v>857000</v>
      </c>
      <c r="AG891" s="5">
        <f t="shared" si="56"/>
        <v>0</v>
      </c>
      <c r="AH891">
        <f t="shared" si="54"/>
        <v>0</v>
      </c>
      <c r="AI891">
        <v>5</v>
      </c>
    </row>
    <row r="892" spans="29:35" x14ac:dyDescent="0.25">
      <c r="AC892" s="31">
        <f t="shared" si="53"/>
        <v>61020</v>
      </c>
      <c r="AD892" s="31"/>
      <c r="AE892" s="4" t="b">
        <f t="shared" si="55"/>
        <v>0</v>
      </c>
      <c r="AF892">
        <v>858000</v>
      </c>
      <c r="AG892" s="5">
        <f t="shared" si="56"/>
        <v>0</v>
      </c>
      <c r="AH892">
        <f t="shared" si="54"/>
        <v>0</v>
      </c>
      <c r="AI892">
        <v>5</v>
      </c>
    </row>
    <row r="893" spans="29:35" x14ac:dyDescent="0.25">
      <c r="AC893" s="31">
        <f t="shared" si="53"/>
        <v>61020</v>
      </c>
      <c r="AD893" s="31"/>
      <c r="AE893" s="4" t="b">
        <f t="shared" si="55"/>
        <v>0</v>
      </c>
      <c r="AF893">
        <v>859000</v>
      </c>
      <c r="AG893" s="5">
        <f t="shared" si="56"/>
        <v>0</v>
      </c>
      <c r="AH893">
        <f t="shared" si="54"/>
        <v>0</v>
      </c>
      <c r="AI893">
        <v>5</v>
      </c>
    </row>
    <row r="894" spans="29:35" x14ac:dyDescent="0.25">
      <c r="AC894" s="31">
        <f t="shared" ref="AC894:AC957" si="57">SUM(AC893)</f>
        <v>61020</v>
      </c>
      <c r="AD894" s="31"/>
      <c r="AE894" s="4" t="b">
        <f t="shared" si="55"/>
        <v>0</v>
      </c>
      <c r="AF894">
        <v>860000</v>
      </c>
      <c r="AG894" s="5">
        <f t="shared" si="56"/>
        <v>0</v>
      </c>
      <c r="AH894">
        <f t="shared" si="54"/>
        <v>0</v>
      </c>
      <c r="AI894">
        <v>5</v>
      </c>
    </row>
    <row r="895" spans="29:35" x14ac:dyDescent="0.25">
      <c r="AC895" s="31">
        <f t="shared" si="57"/>
        <v>61020</v>
      </c>
      <c r="AD895" s="31"/>
      <c r="AE895" s="4" t="b">
        <f t="shared" si="55"/>
        <v>0</v>
      </c>
      <c r="AF895">
        <v>861000</v>
      </c>
      <c r="AG895" s="5">
        <f t="shared" si="56"/>
        <v>0</v>
      </c>
      <c r="AH895">
        <f t="shared" si="54"/>
        <v>0</v>
      </c>
      <c r="AI895">
        <v>5</v>
      </c>
    </row>
    <row r="896" spans="29:35" x14ac:dyDescent="0.25">
      <c r="AC896" s="31">
        <f t="shared" si="57"/>
        <v>61020</v>
      </c>
      <c r="AD896" s="31"/>
      <c r="AE896" s="4" t="b">
        <f t="shared" si="55"/>
        <v>0</v>
      </c>
      <c r="AF896">
        <v>862000</v>
      </c>
      <c r="AG896" s="5">
        <f t="shared" si="56"/>
        <v>0</v>
      </c>
      <c r="AH896">
        <f t="shared" si="54"/>
        <v>0</v>
      </c>
      <c r="AI896">
        <v>5</v>
      </c>
    </row>
    <row r="897" spans="29:35" x14ac:dyDescent="0.25">
      <c r="AC897" s="31">
        <f t="shared" si="57"/>
        <v>61020</v>
      </c>
      <c r="AD897" s="31"/>
      <c r="AE897" s="4" t="b">
        <f t="shared" si="55"/>
        <v>0</v>
      </c>
      <c r="AF897">
        <v>863000</v>
      </c>
      <c r="AG897" s="5">
        <f t="shared" si="56"/>
        <v>0</v>
      </c>
      <c r="AH897">
        <f t="shared" si="54"/>
        <v>0</v>
      </c>
      <c r="AI897">
        <v>5</v>
      </c>
    </row>
    <row r="898" spans="29:35" x14ac:dyDescent="0.25">
      <c r="AC898" s="31">
        <f t="shared" si="57"/>
        <v>61020</v>
      </c>
      <c r="AD898" s="31"/>
      <c r="AE898" s="4" t="b">
        <f t="shared" si="55"/>
        <v>0</v>
      </c>
      <c r="AF898">
        <v>864000</v>
      </c>
      <c r="AG898" s="5">
        <f t="shared" si="56"/>
        <v>0</v>
      </c>
      <c r="AH898">
        <f t="shared" si="54"/>
        <v>0</v>
      </c>
      <c r="AI898">
        <v>5</v>
      </c>
    </row>
    <row r="899" spans="29:35" x14ac:dyDescent="0.25">
      <c r="AC899" s="31">
        <f t="shared" si="57"/>
        <v>61020</v>
      </c>
      <c r="AD899" s="31"/>
      <c r="AE899" s="4" t="b">
        <f t="shared" si="55"/>
        <v>0</v>
      </c>
      <c r="AF899">
        <v>865000</v>
      </c>
      <c r="AG899" s="5">
        <f t="shared" si="56"/>
        <v>0</v>
      </c>
      <c r="AH899">
        <f t="shared" si="54"/>
        <v>0</v>
      </c>
      <c r="AI899">
        <v>5</v>
      </c>
    </row>
    <row r="900" spans="29:35" x14ac:dyDescent="0.25">
      <c r="AC900" s="31">
        <f t="shared" si="57"/>
        <v>61020</v>
      </c>
      <c r="AD900" s="31"/>
      <c r="AE900" s="4" t="b">
        <f t="shared" si="55"/>
        <v>0</v>
      </c>
      <c r="AF900">
        <v>866000</v>
      </c>
      <c r="AG900" s="5">
        <f t="shared" si="56"/>
        <v>0</v>
      </c>
      <c r="AH900">
        <f t="shared" si="54"/>
        <v>0</v>
      </c>
      <c r="AI900">
        <v>5</v>
      </c>
    </row>
    <row r="901" spans="29:35" x14ac:dyDescent="0.25">
      <c r="AC901" s="31">
        <f t="shared" si="57"/>
        <v>61020</v>
      </c>
      <c r="AD901" s="31"/>
      <c r="AE901" s="4" t="b">
        <f t="shared" si="55"/>
        <v>0</v>
      </c>
      <c r="AF901">
        <v>867000</v>
      </c>
      <c r="AG901" s="5">
        <f t="shared" si="56"/>
        <v>0</v>
      </c>
      <c r="AH901">
        <f t="shared" si="54"/>
        <v>0</v>
      </c>
      <c r="AI901">
        <v>5</v>
      </c>
    </row>
    <row r="902" spans="29:35" x14ac:dyDescent="0.25">
      <c r="AC902" s="31">
        <f t="shared" si="57"/>
        <v>61020</v>
      </c>
      <c r="AD902" s="31"/>
      <c r="AE902" s="4" t="b">
        <f t="shared" si="55"/>
        <v>0</v>
      </c>
      <c r="AF902">
        <v>868000</v>
      </c>
      <c r="AG902" s="5">
        <f t="shared" si="56"/>
        <v>0</v>
      </c>
      <c r="AH902">
        <f t="shared" si="54"/>
        <v>0</v>
      </c>
      <c r="AI902">
        <v>5</v>
      </c>
    </row>
    <row r="903" spans="29:35" x14ac:dyDescent="0.25">
      <c r="AC903" s="31">
        <f t="shared" si="57"/>
        <v>61020</v>
      </c>
      <c r="AD903" s="31"/>
      <c r="AE903" s="4" t="b">
        <f t="shared" si="55"/>
        <v>0</v>
      </c>
      <c r="AF903">
        <v>869000</v>
      </c>
      <c r="AG903" s="5">
        <f t="shared" si="56"/>
        <v>0</v>
      </c>
      <c r="AH903">
        <f t="shared" si="54"/>
        <v>0</v>
      </c>
      <c r="AI903">
        <v>5</v>
      </c>
    </row>
    <row r="904" spans="29:35" x14ac:dyDescent="0.25">
      <c r="AC904" s="31">
        <f t="shared" si="57"/>
        <v>61020</v>
      </c>
      <c r="AD904" s="31"/>
      <c r="AE904" s="4" t="b">
        <f t="shared" si="55"/>
        <v>0</v>
      </c>
      <c r="AF904">
        <v>870000</v>
      </c>
      <c r="AG904" s="5">
        <f t="shared" si="56"/>
        <v>0</v>
      </c>
      <c r="AH904">
        <f t="shared" si="54"/>
        <v>0</v>
      </c>
      <c r="AI904">
        <v>5</v>
      </c>
    </row>
    <row r="905" spans="29:35" x14ac:dyDescent="0.25">
      <c r="AC905" s="31">
        <f t="shared" si="57"/>
        <v>61020</v>
      </c>
      <c r="AD905" s="31"/>
      <c r="AE905" s="4" t="b">
        <f t="shared" si="55"/>
        <v>0</v>
      </c>
      <c r="AF905">
        <v>871000</v>
      </c>
      <c r="AG905" s="5">
        <f t="shared" si="56"/>
        <v>0</v>
      </c>
      <c r="AH905">
        <f t="shared" si="54"/>
        <v>0</v>
      </c>
      <c r="AI905">
        <v>5</v>
      </c>
    </row>
    <row r="906" spans="29:35" x14ac:dyDescent="0.25">
      <c r="AC906" s="31">
        <f t="shared" si="57"/>
        <v>61020</v>
      </c>
      <c r="AD906" s="31"/>
      <c r="AE906" s="4" t="b">
        <f t="shared" si="55"/>
        <v>0</v>
      </c>
      <c r="AF906">
        <v>872000</v>
      </c>
      <c r="AG906" s="5">
        <f t="shared" si="56"/>
        <v>0</v>
      </c>
      <c r="AH906">
        <f t="shared" si="54"/>
        <v>0</v>
      </c>
      <c r="AI906">
        <v>5</v>
      </c>
    </row>
    <row r="907" spans="29:35" x14ac:dyDescent="0.25">
      <c r="AC907" s="31">
        <f t="shared" si="57"/>
        <v>61020</v>
      </c>
      <c r="AD907" s="31"/>
      <c r="AE907" s="4" t="b">
        <f t="shared" si="55"/>
        <v>0</v>
      </c>
      <c r="AF907">
        <v>873000</v>
      </c>
      <c r="AG907" s="5">
        <f t="shared" si="56"/>
        <v>0</v>
      </c>
      <c r="AH907">
        <f t="shared" si="54"/>
        <v>0</v>
      </c>
      <c r="AI907">
        <v>5</v>
      </c>
    </row>
    <row r="908" spans="29:35" x14ac:dyDescent="0.25">
      <c r="AC908" s="31">
        <f t="shared" si="57"/>
        <v>61020</v>
      </c>
      <c r="AD908" s="31"/>
      <c r="AE908" s="4" t="b">
        <f t="shared" si="55"/>
        <v>0</v>
      </c>
      <c r="AF908">
        <v>874000</v>
      </c>
      <c r="AG908" s="5">
        <f t="shared" si="56"/>
        <v>0</v>
      </c>
      <c r="AH908">
        <f t="shared" si="54"/>
        <v>0</v>
      </c>
      <c r="AI908">
        <v>5</v>
      </c>
    </row>
    <row r="909" spans="29:35" x14ac:dyDescent="0.25">
      <c r="AC909" s="31">
        <f t="shared" si="57"/>
        <v>61020</v>
      </c>
      <c r="AD909" s="31"/>
      <c r="AE909" s="4" t="b">
        <f t="shared" si="55"/>
        <v>0</v>
      </c>
      <c r="AF909">
        <v>875000</v>
      </c>
      <c r="AG909" s="5">
        <f t="shared" si="56"/>
        <v>0</v>
      </c>
      <c r="AH909">
        <f t="shared" si="54"/>
        <v>0</v>
      </c>
      <c r="AI909">
        <v>5</v>
      </c>
    </row>
    <row r="910" spans="29:35" x14ac:dyDescent="0.25">
      <c r="AC910" s="31">
        <f t="shared" si="57"/>
        <v>61020</v>
      </c>
      <c r="AD910" s="31"/>
      <c r="AE910" s="4" t="b">
        <f t="shared" si="55"/>
        <v>0</v>
      </c>
      <c r="AF910">
        <v>876000</v>
      </c>
      <c r="AG910" s="5">
        <f t="shared" si="56"/>
        <v>0</v>
      </c>
      <c r="AH910">
        <f t="shared" si="54"/>
        <v>0</v>
      </c>
      <c r="AI910">
        <v>5</v>
      </c>
    </row>
    <row r="911" spans="29:35" x14ac:dyDescent="0.25">
      <c r="AC911" s="31">
        <f t="shared" si="57"/>
        <v>61020</v>
      </c>
      <c r="AD911" s="31"/>
      <c r="AE911" s="4" t="b">
        <f t="shared" si="55"/>
        <v>0</v>
      </c>
      <c r="AF911">
        <v>877000</v>
      </c>
      <c r="AG911" s="5">
        <f t="shared" si="56"/>
        <v>0</v>
      </c>
      <c r="AH911">
        <f t="shared" si="54"/>
        <v>0</v>
      </c>
      <c r="AI911">
        <v>5</v>
      </c>
    </row>
    <row r="912" spans="29:35" x14ac:dyDescent="0.25">
      <c r="AC912" s="31">
        <f t="shared" si="57"/>
        <v>61020</v>
      </c>
      <c r="AD912" s="31"/>
      <c r="AE912" s="4" t="b">
        <f t="shared" si="55"/>
        <v>0</v>
      </c>
      <c r="AF912">
        <v>878000</v>
      </c>
      <c r="AG912" s="5">
        <f t="shared" si="56"/>
        <v>0</v>
      </c>
      <c r="AH912">
        <f t="shared" si="54"/>
        <v>0</v>
      </c>
      <c r="AI912">
        <v>5</v>
      </c>
    </row>
    <row r="913" spans="29:35" x14ac:dyDescent="0.25">
      <c r="AC913" s="31">
        <f t="shared" si="57"/>
        <v>61020</v>
      </c>
      <c r="AD913" s="31"/>
      <c r="AE913" s="4" t="b">
        <f t="shared" si="55"/>
        <v>0</v>
      </c>
      <c r="AF913">
        <v>879000</v>
      </c>
      <c r="AG913" s="5">
        <f t="shared" si="56"/>
        <v>0</v>
      </c>
      <c r="AH913">
        <f t="shared" si="54"/>
        <v>0</v>
      </c>
      <c r="AI913">
        <v>5</v>
      </c>
    </row>
    <row r="914" spans="29:35" x14ac:dyDescent="0.25">
      <c r="AC914" s="31">
        <f t="shared" si="57"/>
        <v>61020</v>
      </c>
      <c r="AD914" s="31"/>
      <c r="AE914" s="4" t="b">
        <f t="shared" si="55"/>
        <v>0</v>
      </c>
      <c r="AF914">
        <v>880000</v>
      </c>
      <c r="AG914" s="5">
        <f t="shared" si="56"/>
        <v>0</v>
      </c>
      <c r="AH914">
        <f t="shared" si="54"/>
        <v>0</v>
      </c>
      <c r="AI914">
        <v>5</v>
      </c>
    </row>
    <row r="915" spans="29:35" x14ac:dyDescent="0.25">
      <c r="AC915" s="31">
        <f t="shared" si="57"/>
        <v>61020</v>
      </c>
      <c r="AD915" s="31"/>
      <c r="AE915" s="4" t="b">
        <f t="shared" si="55"/>
        <v>0</v>
      </c>
      <c r="AF915">
        <v>881000</v>
      </c>
      <c r="AG915" s="5">
        <f t="shared" si="56"/>
        <v>0</v>
      </c>
      <c r="AH915">
        <f t="shared" si="54"/>
        <v>0</v>
      </c>
      <c r="AI915">
        <v>5</v>
      </c>
    </row>
    <row r="916" spans="29:35" x14ac:dyDescent="0.25">
      <c r="AC916" s="31">
        <f t="shared" si="57"/>
        <v>61020</v>
      </c>
      <c r="AD916" s="31"/>
      <c r="AE916" s="4" t="b">
        <f t="shared" si="55"/>
        <v>0</v>
      </c>
      <c r="AF916">
        <v>882000</v>
      </c>
      <c r="AG916" s="5">
        <f t="shared" si="56"/>
        <v>0</v>
      </c>
      <c r="AH916">
        <f t="shared" si="54"/>
        <v>0</v>
      </c>
      <c r="AI916">
        <v>5</v>
      </c>
    </row>
    <row r="917" spans="29:35" x14ac:dyDescent="0.25">
      <c r="AC917" s="31">
        <f t="shared" si="57"/>
        <v>61020</v>
      </c>
      <c r="AD917" s="31"/>
      <c r="AE917" s="4" t="b">
        <f t="shared" si="55"/>
        <v>0</v>
      </c>
      <c r="AF917">
        <v>883000</v>
      </c>
      <c r="AG917" s="5">
        <f t="shared" si="56"/>
        <v>0</v>
      </c>
      <c r="AH917">
        <f t="shared" ref="AH917:AH980" si="58">IF(AG917=TRUE,AI917*1,0)</f>
        <v>0</v>
      </c>
      <c r="AI917">
        <v>5</v>
      </c>
    </row>
    <row r="918" spans="29:35" x14ac:dyDescent="0.25">
      <c r="AC918" s="31">
        <f t="shared" si="57"/>
        <v>61020</v>
      </c>
      <c r="AD918" s="31"/>
      <c r="AE918" s="4" t="b">
        <f t="shared" ref="AE918:AE981" si="59">IF(AC918&gt;AF918,AC918-AF918)</f>
        <v>0</v>
      </c>
      <c r="AF918">
        <v>884000</v>
      </c>
      <c r="AG918" s="5">
        <f t="shared" ref="AG918:AG981" si="60">IF(AE918,TRUE,0)</f>
        <v>0</v>
      </c>
      <c r="AH918">
        <f t="shared" si="58"/>
        <v>0</v>
      </c>
      <c r="AI918">
        <v>5</v>
      </c>
    </row>
    <row r="919" spans="29:35" x14ac:dyDescent="0.25">
      <c r="AC919" s="31">
        <f t="shared" si="57"/>
        <v>61020</v>
      </c>
      <c r="AD919" s="31"/>
      <c r="AE919" s="4" t="b">
        <f t="shared" si="59"/>
        <v>0</v>
      </c>
      <c r="AF919">
        <v>885000</v>
      </c>
      <c r="AG919" s="5">
        <f t="shared" si="60"/>
        <v>0</v>
      </c>
      <c r="AH919">
        <f t="shared" si="58"/>
        <v>0</v>
      </c>
      <c r="AI919">
        <v>5</v>
      </c>
    </row>
    <row r="920" spans="29:35" x14ac:dyDescent="0.25">
      <c r="AC920" s="31">
        <f t="shared" si="57"/>
        <v>61020</v>
      </c>
      <c r="AD920" s="31"/>
      <c r="AE920" s="4" t="b">
        <f t="shared" si="59"/>
        <v>0</v>
      </c>
      <c r="AF920">
        <v>886000</v>
      </c>
      <c r="AG920" s="5">
        <f t="shared" si="60"/>
        <v>0</v>
      </c>
      <c r="AH920">
        <f t="shared" si="58"/>
        <v>0</v>
      </c>
      <c r="AI920">
        <v>5</v>
      </c>
    </row>
    <row r="921" spans="29:35" x14ac:dyDescent="0.25">
      <c r="AC921" s="31">
        <f t="shared" si="57"/>
        <v>61020</v>
      </c>
      <c r="AD921" s="31"/>
      <c r="AE921" s="4" t="b">
        <f t="shared" si="59"/>
        <v>0</v>
      </c>
      <c r="AF921">
        <v>887000</v>
      </c>
      <c r="AG921" s="5">
        <f t="shared" si="60"/>
        <v>0</v>
      </c>
      <c r="AH921">
        <f t="shared" si="58"/>
        <v>0</v>
      </c>
      <c r="AI921">
        <v>5</v>
      </c>
    </row>
    <row r="922" spans="29:35" x14ac:dyDescent="0.25">
      <c r="AC922" s="31">
        <f t="shared" si="57"/>
        <v>61020</v>
      </c>
      <c r="AD922" s="31"/>
      <c r="AE922" s="4" t="b">
        <f t="shared" si="59"/>
        <v>0</v>
      </c>
      <c r="AF922">
        <v>888000</v>
      </c>
      <c r="AG922" s="5">
        <f t="shared" si="60"/>
        <v>0</v>
      </c>
      <c r="AH922">
        <f t="shared" si="58"/>
        <v>0</v>
      </c>
      <c r="AI922">
        <v>5</v>
      </c>
    </row>
    <row r="923" spans="29:35" x14ac:dyDescent="0.25">
      <c r="AC923" s="31">
        <f t="shared" si="57"/>
        <v>61020</v>
      </c>
      <c r="AD923" s="31"/>
      <c r="AE923" s="4" t="b">
        <f t="shared" si="59"/>
        <v>0</v>
      </c>
      <c r="AF923">
        <v>889000</v>
      </c>
      <c r="AG923" s="5">
        <f t="shared" si="60"/>
        <v>0</v>
      </c>
      <c r="AH923">
        <f t="shared" si="58"/>
        <v>0</v>
      </c>
      <c r="AI923">
        <v>5</v>
      </c>
    </row>
    <row r="924" spans="29:35" x14ac:dyDescent="0.25">
      <c r="AC924" s="31">
        <f t="shared" si="57"/>
        <v>61020</v>
      </c>
      <c r="AD924" s="31"/>
      <c r="AE924" s="4" t="b">
        <f t="shared" si="59"/>
        <v>0</v>
      </c>
      <c r="AF924">
        <v>890000</v>
      </c>
      <c r="AG924" s="5">
        <f t="shared" si="60"/>
        <v>0</v>
      </c>
      <c r="AH924">
        <f t="shared" si="58"/>
        <v>0</v>
      </c>
      <c r="AI924">
        <v>5</v>
      </c>
    </row>
    <row r="925" spans="29:35" x14ac:dyDescent="0.25">
      <c r="AC925" s="31">
        <f t="shared" si="57"/>
        <v>61020</v>
      </c>
      <c r="AD925" s="31"/>
      <c r="AE925" s="4" t="b">
        <f t="shared" si="59"/>
        <v>0</v>
      </c>
      <c r="AF925">
        <v>891000</v>
      </c>
      <c r="AG925" s="5">
        <f t="shared" si="60"/>
        <v>0</v>
      </c>
      <c r="AH925">
        <f t="shared" si="58"/>
        <v>0</v>
      </c>
      <c r="AI925">
        <v>5</v>
      </c>
    </row>
    <row r="926" spans="29:35" x14ac:dyDescent="0.25">
      <c r="AC926" s="31">
        <f t="shared" si="57"/>
        <v>61020</v>
      </c>
      <c r="AD926" s="31"/>
      <c r="AE926" s="4" t="b">
        <f t="shared" si="59"/>
        <v>0</v>
      </c>
      <c r="AF926">
        <v>892000</v>
      </c>
      <c r="AG926" s="5">
        <f t="shared" si="60"/>
        <v>0</v>
      </c>
      <c r="AH926">
        <f t="shared" si="58"/>
        <v>0</v>
      </c>
      <c r="AI926">
        <v>5</v>
      </c>
    </row>
    <row r="927" spans="29:35" x14ac:dyDescent="0.25">
      <c r="AC927" s="31">
        <f t="shared" si="57"/>
        <v>61020</v>
      </c>
      <c r="AD927" s="31"/>
      <c r="AE927" s="4" t="b">
        <f t="shared" si="59"/>
        <v>0</v>
      </c>
      <c r="AF927">
        <v>893000</v>
      </c>
      <c r="AG927" s="5">
        <f t="shared" si="60"/>
        <v>0</v>
      </c>
      <c r="AH927">
        <f t="shared" si="58"/>
        <v>0</v>
      </c>
      <c r="AI927">
        <v>5</v>
      </c>
    </row>
    <row r="928" spans="29:35" x14ac:dyDescent="0.25">
      <c r="AC928" s="31">
        <f t="shared" si="57"/>
        <v>61020</v>
      </c>
      <c r="AD928" s="31"/>
      <c r="AE928" s="4" t="b">
        <f t="shared" si="59"/>
        <v>0</v>
      </c>
      <c r="AF928">
        <v>894000</v>
      </c>
      <c r="AG928" s="5">
        <f t="shared" si="60"/>
        <v>0</v>
      </c>
      <c r="AH928">
        <f t="shared" si="58"/>
        <v>0</v>
      </c>
      <c r="AI928">
        <v>5</v>
      </c>
    </row>
    <row r="929" spans="29:35" x14ac:dyDescent="0.25">
      <c r="AC929" s="31">
        <f t="shared" si="57"/>
        <v>61020</v>
      </c>
      <c r="AD929" s="31"/>
      <c r="AE929" s="4" t="b">
        <f t="shared" si="59"/>
        <v>0</v>
      </c>
      <c r="AF929">
        <v>895000</v>
      </c>
      <c r="AG929" s="5">
        <f t="shared" si="60"/>
        <v>0</v>
      </c>
      <c r="AH929">
        <f t="shared" si="58"/>
        <v>0</v>
      </c>
      <c r="AI929">
        <v>5</v>
      </c>
    </row>
    <row r="930" spans="29:35" x14ac:dyDescent="0.25">
      <c r="AC930" s="31">
        <f t="shared" si="57"/>
        <v>61020</v>
      </c>
      <c r="AD930" s="31"/>
      <c r="AE930" s="4" t="b">
        <f t="shared" si="59"/>
        <v>0</v>
      </c>
      <c r="AF930">
        <v>896000</v>
      </c>
      <c r="AG930" s="5">
        <f t="shared" si="60"/>
        <v>0</v>
      </c>
      <c r="AH930">
        <f t="shared" si="58"/>
        <v>0</v>
      </c>
      <c r="AI930">
        <v>5</v>
      </c>
    </row>
    <row r="931" spans="29:35" x14ac:dyDescent="0.25">
      <c r="AC931" s="31">
        <f t="shared" si="57"/>
        <v>61020</v>
      </c>
      <c r="AD931" s="31"/>
      <c r="AE931" s="4" t="b">
        <f t="shared" si="59"/>
        <v>0</v>
      </c>
      <c r="AF931">
        <v>897000</v>
      </c>
      <c r="AG931" s="5">
        <f t="shared" si="60"/>
        <v>0</v>
      </c>
      <c r="AH931">
        <f t="shared" si="58"/>
        <v>0</v>
      </c>
      <c r="AI931">
        <v>5</v>
      </c>
    </row>
    <row r="932" spans="29:35" x14ac:dyDescent="0.25">
      <c r="AC932" s="31">
        <f t="shared" si="57"/>
        <v>61020</v>
      </c>
      <c r="AD932" s="31"/>
      <c r="AE932" s="4" t="b">
        <f t="shared" si="59"/>
        <v>0</v>
      </c>
      <c r="AF932">
        <v>898000</v>
      </c>
      <c r="AG932" s="5">
        <f t="shared" si="60"/>
        <v>0</v>
      </c>
      <c r="AH932">
        <f t="shared" si="58"/>
        <v>0</v>
      </c>
      <c r="AI932">
        <v>5</v>
      </c>
    </row>
    <row r="933" spans="29:35" x14ac:dyDescent="0.25">
      <c r="AC933" s="31">
        <f t="shared" si="57"/>
        <v>61020</v>
      </c>
      <c r="AD933" s="31"/>
      <c r="AE933" s="4" t="b">
        <f t="shared" si="59"/>
        <v>0</v>
      </c>
      <c r="AF933">
        <v>899000</v>
      </c>
      <c r="AG933" s="5">
        <f t="shared" si="60"/>
        <v>0</v>
      </c>
      <c r="AH933">
        <f t="shared" si="58"/>
        <v>0</v>
      </c>
      <c r="AI933">
        <v>5</v>
      </c>
    </row>
    <row r="934" spans="29:35" x14ac:dyDescent="0.25">
      <c r="AC934" s="31">
        <f t="shared" si="57"/>
        <v>61020</v>
      </c>
      <c r="AD934" s="31"/>
      <c r="AE934" s="4" t="b">
        <f t="shared" si="59"/>
        <v>0</v>
      </c>
      <c r="AF934">
        <v>900000</v>
      </c>
      <c r="AG934" s="5">
        <f t="shared" si="60"/>
        <v>0</v>
      </c>
      <c r="AH934">
        <f t="shared" si="58"/>
        <v>0</v>
      </c>
      <c r="AI934">
        <v>5</v>
      </c>
    </row>
    <row r="935" spans="29:35" x14ac:dyDescent="0.25">
      <c r="AC935" s="31">
        <f t="shared" si="57"/>
        <v>61020</v>
      </c>
      <c r="AD935" s="31"/>
      <c r="AE935" s="4" t="b">
        <f t="shared" si="59"/>
        <v>0</v>
      </c>
      <c r="AF935">
        <v>901000</v>
      </c>
      <c r="AG935" s="5">
        <f t="shared" si="60"/>
        <v>0</v>
      </c>
      <c r="AH935">
        <f t="shared" si="58"/>
        <v>0</v>
      </c>
      <c r="AI935">
        <v>5</v>
      </c>
    </row>
    <row r="936" spans="29:35" x14ac:dyDescent="0.25">
      <c r="AC936" s="31">
        <f t="shared" si="57"/>
        <v>61020</v>
      </c>
      <c r="AD936" s="31"/>
      <c r="AE936" s="4" t="b">
        <f t="shared" si="59"/>
        <v>0</v>
      </c>
      <c r="AF936">
        <v>902000</v>
      </c>
      <c r="AG936" s="5">
        <f t="shared" si="60"/>
        <v>0</v>
      </c>
      <c r="AH936">
        <f t="shared" si="58"/>
        <v>0</v>
      </c>
      <c r="AI936">
        <v>5</v>
      </c>
    </row>
    <row r="937" spans="29:35" x14ac:dyDescent="0.25">
      <c r="AC937" s="31">
        <f t="shared" si="57"/>
        <v>61020</v>
      </c>
      <c r="AD937" s="31"/>
      <c r="AE937" s="4" t="b">
        <f t="shared" si="59"/>
        <v>0</v>
      </c>
      <c r="AF937">
        <v>903000</v>
      </c>
      <c r="AG937" s="5">
        <f t="shared" si="60"/>
        <v>0</v>
      </c>
      <c r="AH937">
        <f t="shared" si="58"/>
        <v>0</v>
      </c>
      <c r="AI937">
        <v>5</v>
      </c>
    </row>
    <row r="938" spans="29:35" x14ac:dyDescent="0.25">
      <c r="AC938" s="31">
        <f t="shared" si="57"/>
        <v>61020</v>
      </c>
      <c r="AD938" s="31"/>
      <c r="AE938" s="4" t="b">
        <f t="shared" si="59"/>
        <v>0</v>
      </c>
      <c r="AF938">
        <v>904000</v>
      </c>
      <c r="AG938" s="5">
        <f t="shared" si="60"/>
        <v>0</v>
      </c>
      <c r="AH938">
        <f t="shared" si="58"/>
        <v>0</v>
      </c>
      <c r="AI938">
        <v>5</v>
      </c>
    </row>
    <row r="939" spans="29:35" x14ac:dyDescent="0.25">
      <c r="AC939" s="31">
        <f t="shared" si="57"/>
        <v>61020</v>
      </c>
      <c r="AD939" s="31"/>
      <c r="AE939" s="4" t="b">
        <f t="shared" si="59"/>
        <v>0</v>
      </c>
      <c r="AF939">
        <v>905000</v>
      </c>
      <c r="AG939" s="5">
        <f t="shared" si="60"/>
        <v>0</v>
      </c>
      <c r="AH939">
        <f t="shared" si="58"/>
        <v>0</v>
      </c>
      <c r="AI939">
        <v>5</v>
      </c>
    </row>
    <row r="940" spans="29:35" x14ac:dyDescent="0.25">
      <c r="AC940" s="31">
        <f t="shared" si="57"/>
        <v>61020</v>
      </c>
      <c r="AD940" s="31"/>
      <c r="AE940" s="4" t="b">
        <f t="shared" si="59"/>
        <v>0</v>
      </c>
      <c r="AF940">
        <v>906000</v>
      </c>
      <c r="AG940" s="5">
        <f t="shared" si="60"/>
        <v>0</v>
      </c>
      <c r="AH940">
        <f t="shared" si="58"/>
        <v>0</v>
      </c>
      <c r="AI940">
        <v>5</v>
      </c>
    </row>
    <row r="941" spans="29:35" x14ac:dyDescent="0.25">
      <c r="AC941" s="31">
        <f t="shared" si="57"/>
        <v>61020</v>
      </c>
      <c r="AD941" s="31"/>
      <c r="AE941" s="4" t="b">
        <f t="shared" si="59"/>
        <v>0</v>
      </c>
      <c r="AF941">
        <v>907000</v>
      </c>
      <c r="AG941" s="5">
        <f t="shared" si="60"/>
        <v>0</v>
      </c>
      <c r="AH941">
        <f t="shared" si="58"/>
        <v>0</v>
      </c>
      <c r="AI941">
        <v>5</v>
      </c>
    </row>
    <row r="942" spans="29:35" x14ac:dyDescent="0.25">
      <c r="AC942" s="31">
        <f t="shared" si="57"/>
        <v>61020</v>
      </c>
      <c r="AD942" s="31"/>
      <c r="AE942" s="4" t="b">
        <f t="shared" si="59"/>
        <v>0</v>
      </c>
      <c r="AF942">
        <v>908000</v>
      </c>
      <c r="AG942" s="5">
        <f t="shared" si="60"/>
        <v>0</v>
      </c>
      <c r="AH942">
        <f t="shared" si="58"/>
        <v>0</v>
      </c>
      <c r="AI942">
        <v>5</v>
      </c>
    </row>
    <row r="943" spans="29:35" x14ac:dyDescent="0.25">
      <c r="AC943" s="31">
        <f t="shared" si="57"/>
        <v>61020</v>
      </c>
      <c r="AD943" s="31"/>
      <c r="AE943" s="4" t="b">
        <f t="shared" si="59"/>
        <v>0</v>
      </c>
      <c r="AF943">
        <v>909000</v>
      </c>
      <c r="AG943" s="5">
        <f t="shared" si="60"/>
        <v>0</v>
      </c>
      <c r="AH943">
        <f t="shared" si="58"/>
        <v>0</v>
      </c>
      <c r="AI943">
        <v>5</v>
      </c>
    </row>
    <row r="944" spans="29:35" x14ac:dyDescent="0.25">
      <c r="AC944" s="31">
        <f t="shared" si="57"/>
        <v>61020</v>
      </c>
      <c r="AD944" s="31"/>
      <c r="AE944" s="4" t="b">
        <f t="shared" si="59"/>
        <v>0</v>
      </c>
      <c r="AF944">
        <v>910000</v>
      </c>
      <c r="AG944" s="5">
        <f t="shared" si="60"/>
        <v>0</v>
      </c>
      <c r="AH944">
        <f t="shared" si="58"/>
        <v>0</v>
      </c>
      <c r="AI944">
        <v>5</v>
      </c>
    </row>
    <row r="945" spans="29:35" x14ac:dyDescent="0.25">
      <c r="AC945" s="31">
        <f t="shared" si="57"/>
        <v>61020</v>
      </c>
      <c r="AD945" s="31"/>
      <c r="AE945" s="4" t="b">
        <f t="shared" si="59"/>
        <v>0</v>
      </c>
      <c r="AF945">
        <v>911000</v>
      </c>
      <c r="AG945" s="5">
        <f t="shared" si="60"/>
        <v>0</v>
      </c>
      <c r="AH945">
        <f t="shared" si="58"/>
        <v>0</v>
      </c>
      <c r="AI945">
        <v>5</v>
      </c>
    </row>
    <row r="946" spans="29:35" x14ac:dyDescent="0.25">
      <c r="AC946" s="31">
        <f t="shared" si="57"/>
        <v>61020</v>
      </c>
      <c r="AD946" s="31"/>
      <c r="AE946" s="4" t="b">
        <f t="shared" si="59"/>
        <v>0</v>
      </c>
      <c r="AF946">
        <v>912000</v>
      </c>
      <c r="AG946" s="5">
        <f t="shared" si="60"/>
        <v>0</v>
      </c>
      <c r="AH946">
        <f t="shared" si="58"/>
        <v>0</v>
      </c>
      <c r="AI946">
        <v>5</v>
      </c>
    </row>
    <row r="947" spans="29:35" x14ac:dyDescent="0.25">
      <c r="AC947" s="31">
        <f t="shared" si="57"/>
        <v>61020</v>
      </c>
      <c r="AD947" s="31"/>
      <c r="AE947" s="4" t="b">
        <f t="shared" si="59"/>
        <v>0</v>
      </c>
      <c r="AF947">
        <v>913000</v>
      </c>
      <c r="AG947" s="5">
        <f t="shared" si="60"/>
        <v>0</v>
      </c>
      <c r="AH947">
        <f t="shared" si="58"/>
        <v>0</v>
      </c>
      <c r="AI947">
        <v>5</v>
      </c>
    </row>
    <row r="948" spans="29:35" x14ac:dyDescent="0.25">
      <c r="AC948" s="31">
        <f t="shared" si="57"/>
        <v>61020</v>
      </c>
      <c r="AD948" s="31"/>
      <c r="AE948" s="4" t="b">
        <f t="shared" si="59"/>
        <v>0</v>
      </c>
      <c r="AF948">
        <v>914000</v>
      </c>
      <c r="AG948" s="5">
        <f t="shared" si="60"/>
        <v>0</v>
      </c>
      <c r="AH948">
        <f t="shared" si="58"/>
        <v>0</v>
      </c>
      <c r="AI948">
        <v>5</v>
      </c>
    </row>
    <row r="949" spans="29:35" x14ac:dyDescent="0.25">
      <c r="AC949" s="31">
        <f t="shared" si="57"/>
        <v>61020</v>
      </c>
      <c r="AD949" s="31"/>
      <c r="AE949" s="4" t="b">
        <f t="shared" si="59"/>
        <v>0</v>
      </c>
      <c r="AF949">
        <v>915000</v>
      </c>
      <c r="AG949" s="5">
        <f t="shared" si="60"/>
        <v>0</v>
      </c>
      <c r="AH949">
        <f t="shared" si="58"/>
        <v>0</v>
      </c>
      <c r="AI949">
        <v>5</v>
      </c>
    </row>
    <row r="950" spans="29:35" x14ac:dyDescent="0.25">
      <c r="AC950" s="31">
        <f t="shared" si="57"/>
        <v>61020</v>
      </c>
      <c r="AD950" s="31"/>
      <c r="AE950" s="4" t="b">
        <f t="shared" si="59"/>
        <v>0</v>
      </c>
      <c r="AF950">
        <v>916000</v>
      </c>
      <c r="AG950" s="5">
        <f t="shared" si="60"/>
        <v>0</v>
      </c>
      <c r="AH950">
        <f t="shared" si="58"/>
        <v>0</v>
      </c>
      <c r="AI950">
        <v>5</v>
      </c>
    </row>
    <row r="951" spans="29:35" x14ac:dyDescent="0.25">
      <c r="AC951" s="31">
        <f t="shared" si="57"/>
        <v>61020</v>
      </c>
      <c r="AD951" s="31"/>
      <c r="AE951" s="4" t="b">
        <f t="shared" si="59"/>
        <v>0</v>
      </c>
      <c r="AF951">
        <v>917000</v>
      </c>
      <c r="AG951" s="5">
        <f t="shared" si="60"/>
        <v>0</v>
      </c>
      <c r="AH951">
        <f t="shared" si="58"/>
        <v>0</v>
      </c>
      <c r="AI951">
        <v>5</v>
      </c>
    </row>
    <row r="952" spans="29:35" x14ac:dyDescent="0.25">
      <c r="AC952" s="31">
        <f t="shared" si="57"/>
        <v>61020</v>
      </c>
      <c r="AD952" s="31"/>
      <c r="AE952" s="4" t="b">
        <f t="shared" si="59"/>
        <v>0</v>
      </c>
      <c r="AF952">
        <v>918000</v>
      </c>
      <c r="AG952" s="5">
        <f t="shared" si="60"/>
        <v>0</v>
      </c>
      <c r="AH952">
        <f t="shared" si="58"/>
        <v>0</v>
      </c>
      <c r="AI952">
        <v>5</v>
      </c>
    </row>
    <row r="953" spans="29:35" x14ac:dyDescent="0.25">
      <c r="AC953" s="31">
        <f t="shared" si="57"/>
        <v>61020</v>
      </c>
      <c r="AD953" s="31"/>
      <c r="AE953" s="4" t="b">
        <f t="shared" si="59"/>
        <v>0</v>
      </c>
      <c r="AF953">
        <v>919000</v>
      </c>
      <c r="AG953" s="5">
        <f t="shared" si="60"/>
        <v>0</v>
      </c>
      <c r="AH953">
        <f t="shared" si="58"/>
        <v>0</v>
      </c>
      <c r="AI953">
        <v>5</v>
      </c>
    </row>
    <row r="954" spans="29:35" x14ac:dyDescent="0.25">
      <c r="AC954" s="31">
        <f t="shared" si="57"/>
        <v>61020</v>
      </c>
      <c r="AD954" s="31"/>
      <c r="AE954" s="4" t="b">
        <f t="shared" si="59"/>
        <v>0</v>
      </c>
      <c r="AF954">
        <v>920000</v>
      </c>
      <c r="AG954" s="5">
        <f t="shared" si="60"/>
        <v>0</v>
      </c>
      <c r="AH954">
        <f t="shared" si="58"/>
        <v>0</v>
      </c>
      <c r="AI954">
        <v>5</v>
      </c>
    </row>
    <row r="955" spans="29:35" x14ac:dyDescent="0.25">
      <c r="AC955" s="31">
        <f t="shared" si="57"/>
        <v>61020</v>
      </c>
      <c r="AD955" s="31"/>
      <c r="AE955" s="4" t="b">
        <f t="shared" si="59"/>
        <v>0</v>
      </c>
      <c r="AF955">
        <v>921000</v>
      </c>
      <c r="AG955" s="5">
        <f t="shared" si="60"/>
        <v>0</v>
      </c>
      <c r="AH955">
        <f t="shared" si="58"/>
        <v>0</v>
      </c>
      <c r="AI955">
        <v>5</v>
      </c>
    </row>
    <row r="956" spans="29:35" x14ac:dyDescent="0.25">
      <c r="AC956" s="31">
        <f t="shared" si="57"/>
        <v>61020</v>
      </c>
      <c r="AD956" s="31"/>
      <c r="AE956" s="4" t="b">
        <f t="shared" si="59"/>
        <v>0</v>
      </c>
      <c r="AF956">
        <v>922000</v>
      </c>
      <c r="AG956" s="5">
        <f t="shared" si="60"/>
        <v>0</v>
      </c>
      <c r="AH956">
        <f t="shared" si="58"/>
        <v>0</v>
      </c>
      <c r="AI956">
        <v>5</v>
      </c>
    </row>
    <row r="957" spans="29:35" x14ac:dyDescent="0.25">
      <c r="AC957" s="31">
        <f t="shared" si="57"/>
        <v>61020</v>
      </c>
      <c r="AD957" s="31"/>
      <c r="AE957" s="4" t="b">
        <f t="shared" si="59"/>
        <v>0</v>
      </c>
      <c r="AF957">
        <v>923000</v>
      </c>
      <c r="AG957" s="5">
        <f t="shared" si="60"/>
        <v>0</v>
      </c>
      <c r="AH957">
        <f t="shared" si="58"/>
        <v>0</v>
      </c>
      <c r="AI957">
        <v>5</v>
      </c>
    </row>
    <row r="958" spans="29:35" x14ac:dyDescent="0.25">
      <c r="AC958" s="31">
        <f t="shared" ref="AC958:AC1021" si="61">SUM(AC957)</f>
        <v>61020</v>
      </c>
      <c r="AD958" s="31"/>
      <c r="AE958" s="4" t="b">
        <f t="shared" si="59"/>
        <v>0</v>
      </c>
      <c r="AF958">
        <v>924000</v>
      </c>
      <c r="AG958" s="5">
        <f t="shared" si="60"/>
        <v>0</v>
      </c>
      <c r="AH958">
        <f t="shared" si="58"/>
        <v>0</v>
      </c>
      <c r="AI958">
        <v>5</v>
      </c>
    </row>
    <row r="959" spans="29:35" x14ac:dyDescent="0.25">
      <c r="AC959" s="31">
        <f t="shared" si="61"/>
        <v>61020</v>
      </c>
      <c r="AD959" s="31"/>
      <c r="AE959" s="4" t="b">
        <f t="shared" si="59"/>
        <v>0</v>
      </c>
      <c r="AF959">
        <v>925000</v>
      </c>
      <c r="AG959" s="5">
        <f t="shared" si="60"/>
        <v>0</v>
      </c>
      <c r="AH959">
        <f t="shared" si="58"/>
        <v>0</v>
      </c>
      <c r="AI959">
        <v>5</v>
      </c>
    </row>
    <row r="960" spans="29:35" x14ac:dyDescent="0.25">
      <c r="AC960" s="31">
        <f t="shared" si="61"/>
        <v>61020</v>
      </c>
      <c r="AD960" s="31"/>
      <c r="AE960" s="4" t="b">
        <f t="shared" si="59"/>
        <v>0</v>
      </c>
      <c r="AF960">
        <v>926000</v>
      </c>
      <c r="AG960" s="5">
        <f t="shared" si="60"/>
        <v>0</v>
      </c>
      <c r="AH960">
        <f t="shared" si="58"/>
        <v>0</v>
      </c>
      <c r="AI960">
        <v>5</v>
      </c>
    </row>
    <row r="961" spans="29:35" x14ac:dyDescent="0.25">
      <c r="AC961" s="31">
        <f t="shared" si="61"/>
        <v>61020</v>
      </c>
      <c r="AD961" s="31"/>
      <c r="AE961" s="4" t="b">
        <f t="shared" si="59"/>
        <v>0</v>
      </c>
      <c r="AF961">
        <v>927000</v>
      </c>
      <c r="AG961" s="5">
        <f t="shared" si="60"/>
        <v>0</v>
      </c>
      <c r="AH961">
        <f t="shared" si="58"/>
        <v>0</v>
      </c>
      <c r="AI961">
        <v>5</v>
      </c>
    </row>
    <row r="962" spans="29:35" x14ac:dyDescent="0.25">
      <c r="AC962" s="31">
        <f t="shared" si="61"/>
        <v>61020</v>
      </c>
      <c r="AD962" s="31"/>
      <c r="AE962" s="4" t="b">
        <f t="shared" si="59"/>
        <v>0</v>
      </c>
      <c r="AF962">
        <v>928000</v>
      </c>
      <c r="AG962" s="5">
        <f t="shared" si="60"/>
        <v>0</v>
      </c>
      <c r="AH962">
        <f t="shared" si="58"/>
        <v>0</v>
      </c>
      <c r="AI962">
        <v>5</v>
      </c>
    </row>
    <row r="963" spans="29:35" x14ac:dyDescent="0.25">
      <c r="AC963" s="31">
        <f t="shared" si="61"/>
        <v>61020</v>
      </c>
      <c r="AD963" s="31"/>
      <c r="AE963" s="4" t="b">
        <f t="shared" si="59"/>
        <v>0</v>
      </c>
      <c r="AF963">
        <v>929000</v>
      </c>
      <c r="AG963" s="5">
        <f t="shared" si="60"/>
        <v>0</v>
      </c>
      <c r="AH963">
        <f t="shared" si="58"/>
        <v>0</v>
      </c>
      <c r="AI963">
        <v>5</v>
      </c>
    </row>
    <row r="964" spans="29:35" x14ac:dyDescent="0.25">
      <c r="AC964" s="31">
        <f t="shared" si="61"/>
        <v>61020</v>
      </c>
      <c r="AD964" s="31"/>
      <c r="AE964" s="4" t="b">
        <f t="shared" si="59"/>
        <v>0</v>
      </c>
      <c r="AF964">
        <v>930000</v>
      </c>
      <c r="AG964" s="5">
        <f t="shared" si="60"/>
        <v>0</v>
      </c>
      <c r="AH964">
        <f t="shared" si="58"/>
        <v>0</v>
      </c>
      <c r="AI964">
        <v>5</v>
      </c>
    </row>
    <row r="965" spans="29:35" x14ac:dyDescent="0.25">
      <c r="AC965" s="31">
        <f t="shared" si="61"/>
        <v>61020</v>
      </c>
      <c r="AD965" s="31"/>
      <c r="AE965" s="4" t="b">
        <f t="shared" si="59"/>
        <v>0</v>
      </c>
      <c r="AF965">
        <v>931000</v>
      </c>
      <c r="AG965" s="5">
        <f t="shared" si="60"/>
        <v>0</v>
      </c>
      <c r="AH965">
        <f t="shared" si="58"/>
        <v>0</v>
      </c>
      <c r="AI965">
        <v>5</v>
      </c>
    </row>
    <row r="966" spans="29:35" x14ac:dyDescent="0.25">
      <c r="AC966" s="31">
        <f t="shared" si="61"/>
        <v>61020</v>
      </c>
      <c r="AD966" s="31"/>
      <c r="AE966" s="4" t="b">
        <f t="shared" si="59"/>
        <v>0</v>
      </c>
      <c r="AF966">
        <v>932000</v>
      </c>
      <c r="AG966" s="5">
        <f t="shared" si="60"/>
        <v>0</v>
      </c>
      <c r="AH966">
        <f t="shared" si="58"/>
        <v>0</v>
      </c>
      <c r="AI966">
        <v>5</v>
      </c>
    </row>
    <row r="967" spans="29:35" x14ac:dyDescent="0.25">
      <c r="AC967" s="31">
        <f t="shared" si="61"/>
        <v>61020</v>
      </c>
      <c r="AD967" s="31"/>
      <c r="AE967" s="4" t="b">
        <f t="shared" si="59"/>
        <v>0</v>
      </c>
      <c r="AF967">
        <v>933000</v>
      </c>
      <c r="AG967" s="5">
        <f t="shared" si="60"/>
        <v>0</v>
      </c>
      <c r="AH967">
        <f t="shared" si="58"/>
        <v>0</v>
      </c>
      <c r="AI967">
        <v>5</v>
      </c>
    </row>
    <row r="968" spans="29:35" x14ac:dyDescent="0.25">
      <c r="AC968" s="31">
        <f t="shared" si="61"/>
        <v>61020</v>
      </c>
      <c r="AD968" s="31"/>
      <c r="AE968" s="4" t="b">
        <f t="shared" si="59"/>
        <v>0</v>
      </c>
      <c r="AF968">
        <v>934000</v>
      </c>
      <c r="AG968" s="5">
        <f t="shared" si="60"/>
        <v>0</v>
      </c>
      <c r="AH968">
        <f t="shared" si="58"/>
        <v>0</v>
      </c>
      <c r="AI968">
        <v>5</v>
      </c>
    </row>
    <row r="969" spans="29:35" x14ac:dyDescent="0.25">
      <c r="AC969" s="31">
        <f t="shared" si="61"/>
        <v>61020</v>
      </c>
      <c r="AD969" s="31"/>
      <c r="AE969" s="4" t="b">
        <f t="shared" si="59"/>
        <v>0</v>
      </c>
      <c r="AF969">
        <v>935000</v>
      </c>
      <c r="AG969" s="5">
        <f t="shared" si="60"/>
        <v>0</v>
      </c>
      <c r="AH969">
        <f t="shared" si="58"/>
        <v>0</v>
      </c>
      <c r="AI969">
        <v>5</v>
      </c>
    </row>
    <row r="970" spans="29:35" x14ac:dyDescent="0.25">
      <c r="AC970" s="31">
        <f t="shared" si="61"/>
        <v>61020</v>
      </c>
      <c r="AD970" s="31"/>
      <c r="AE970" s="4" t="b">
        <f t="shared" si="59"/>
        <v>0</v>
      </c>
      <c r="AF970">
        <v>936000</v>
      </c>
      <c r="AG970" s="5">
        <f t="shared" si="60"/>
        <v>0</v>
      </c>
      <c r="AH970">
        <f t="shared" si="58"/>
        <v>0</v>
      </c>
      <c r="AI970">
        <v>5</v>
      </c>
    </row>
    <row r="971" spans="29:35" x14ac:dyDescent="0.25">
      <c r="AC971" s="31">
        <f t="shared" si="61"/>
        <v>61020</v>
      </c>
      <c r="AD971" s="31"/>
      <c r="AE971" s="4" t="b">
        <f t="shared" si="59"/>
        <v>0</v>
      </c>
      <c r="AF971">
        <v>937000</v>
      </c>
      <c r="AG971" s="5">
        <f t="shared" si="60"/>
        <v>0</v>
      </c>
      <c r="AH971">
        <f t="shared" si="58"/>
        <v>0</v>
      </c>
      <c r="AI971">
        <v>5</v>
      </c>
    </row>
    <row r="972" spans="29:35" x14ac:dyDescent="0.25">
      <c r="AC972" s="31">
        <f t="shared" si="61"/>
        <v>61020</v>
      </c>
      <c r="AD972" s="31"/>
      <c r="AE972" s="4" t="b">
        <f t="shared" si="59"/>
        <v>0</v>
      </c>
      <c r="AF972">
        <v>938000</v>
      </c>
      <c r="AG972" s="5">
        <f t="shared" si="60"/>
        <v>0</v>
      </c>
      <c r="AH972">
        <f t="shared" si="58"/>
        <v>0</v>
      </c>
      <c r="AI972">
        <v>5</v>
      </c>
    </row>
    <row r="973" spans="29:35" x14ac:dyDescent="0.25">
      <c r="AC973" s="31">
        <f t="shared" si="61"/>
        <v>61020</v>
      </c>
      <c r="AD973" s="31"/>
      <c r="AE973" s="4" t="b">
        <f t="shared" si="59"/>
        <v>0</v>
      </c>
      <c r="AF973">
        <v>939000</v>
      </c>
      <c r="AG973" s="5">
        <f t="shared" si="60"/>
        <v>0</v>
      </c>
      <c r="AH973">
        <f t="shared" si="58"/>
        <v>0</v>
      </c>
      <c r="AI973">
        <v>5</v>
      </c>
    </row>
    <row r="974" spans="29:35" x14ac:dyDescent="0.25">
      <c r="AC974" s="31">
        <f t="shared" si="61"/>
        <v>61020</v>
      </c>
      <c r="AD974" s="31"/>
      <c r="AE974" s="4" t="b">
        <f t="shared" si="59"/>
        <v>0</v>
      </c>
      <c r="AF974">
        <v>940000</v>
      </c>
      <c r="AG974" s="5">
        <f t="shared" si="60"/>
        <v>0</v>
      </c>
      <c r="AH974">
        <f t="shared" si="58"/>
        <v>0</v>
      </c>
      <c r="AI974">
        <v>5</v>
      </c>
    </row>
    <row r="975" spans="29:35" x14ac:dyDescent="0.25">
      <c r="AC975" s="31">
        <f t="shared" si="61"/>
        <v>61020</v>
      </c>
      <c r="AD975" s="31"/>
      <c r="AE975" s="4" t="b">
        <f t="shared" si="59"/>
        <v>0</v>
      </c>
      <c r="AF975">
        <v>941000</v>
      </c>
      <c r="AG975" s="5">
        <f t="shared" si="60"/>
        <v>0</v>
      </c>
      <c r="AH975">
        <f t="shared" si="58"/>
        <v>0</v>
      </c>
      <c r="AI975">
        <v>5</v>
      </c>
    </row>
    <row r="976" spans="29:35" x14ac:dyDescent="0.25">
      <c r="AC976" s="31">
        <f t="shared" si="61"/>
        <v>61020</v>
      </c>
      <c r="AD976" s="31"/>
      <c r="AE976" s="4" t="b">
        <f t="shared" si="59"/>
        <v>0</v>
      </c>
      <c r="AF976">
        <v>942000</v>
      </c>
      <c r="AG976" s="5">
        <f t="shared" si="60"/>
        <v>0</v>
      </c>
      <c r="AH976">
        <f t="shared" si="58"/>
        <v>0</v>
      </c>
      <c r="AI976">
        <v>5</v>
      </c>
    </row>
    <row r="977" spans="29:35" x14ac:dyDescent="0.25">
      <c r="AC977" s="31">
        <f t="shared" si="61"/>
        <v>61020</v>
      </c>
      <c r="AD977" s="31"/>
      <c r="AE977" s="4" t="b">
        <f t="shared" si="59"/>
        <v>0</v>
      </c>
      <c r="AF977">
        <v>943000</v>
      </c>
      <c r="AG977" s="5">
        <f t="shared" si="60"/>
        <v>0</v>
      </c>
      <c r="AH977">
        <f t="shared" si="58"/>
        <v>0</v>
      </c>
      <c r="AI977">
        <v>5</v>
      </c>
    </row>
    <row r="978" spans="29:35" x14ac:dyDescent="0.25">
      <c r="AC978" s="31">
        <f t="shared" si="61"/>
        <v>61020</v>
      </c>
      <c r="AD978" s="31"/>
      <c r="AE978" s="4" t="b">
        <f t="shared" si="59"/>
        <v>0</v>
      </c>
      <c r="AF978">
        <v>944000</v>
      </c>
      <c r="AG978" s="5">
        <f t="shared" si="60"/>
        <v>0</v>
      </c>
      <c r="AH978">
        <f t="shared" si="58"/>
        <v>0</v>
      </c>
      <c r="AI978">
        <v>5</v>
      </c>
    </row>
    <row r="979" spans="29:35" x14ac:dyDescent="0.25">
      <c r="AC979" s="31">
        <f t="shared" si="61"/>
        <v>61020</v>
      </c>
      <c r="AD979" s="31"/>
      <c r="AE979" s="4" t="b">
        <f t="shared" si="59"/>
        <v>0</v>
      </c>
      <c r="AF979">
        <v>945000</v>
      </c>
      <c r="AG979" s="5">
        <f t="shared" si="60"/>
        <v>0</v>
      </c>
      <c r="AH979">
        <f t="shared" si="58"/>
        <v>0</v>
      </c>
      <c r="AI979">
        <v>5</v>
      </c>
    </row>
    <row r="980" spans="29:35" x14ac:dyDescent="0.25">
      <c r="AC980" s="31">
        <f t="shared" si="61"/>
        <v>61020</v>
      </c>
      <c r="AD980" s="31"/>
      <c r="AE980" s="4" t="b">
        <f t="shared" si="59"/>
        <v>0</v>
      </c>
      <c r="AF980">
        <v>946000</v>
      </c>
      <c r="AG980" s="5">
        <f t="shared" si="60"/>
        <v>0</v>
      </c>
      <c r="AH980">
        <f t="shared" si="58"/>
        <v>0</v>
      </c>
      <c r="AI980">
        <v>5</v>
      </c>
    </row>
    <row r="981" spans="29:35" x14ac:dyDescent="0.25">
      <c r="AC981" s="31">
        <f t="shared" si="61"/>
        <v>61020</v>
      </c>
      <c r="AD981" s="31"/>
      <c r="AE981" s="4" t="b">
        <f t="shared" si="59"/>
        <v>0</v>
      </c>
      <c r="AF981">
        <v>947000</v>
      </c>
      <c r="AG981" s="5">
        <f t="shared" si="60"/>
        <v>0</v>
      </c>
      <c r="AH981">
        <f t="shared" ref="AH981:AH1036" si="62">IF(AG981=TRUE,AI981*1,0)</f>
        <v>0</v>
      </c>
      <c r="AI981">
        <v>5</v>
      </c>
    </row>
    <row r="982" spans="29:35" x14ac:dyDescent="0.25">
      <c r="AC982" s="31">
        <f t="shared" si="61"/>
        <v>61020</v>
      </c>
      <c r="AD982" s="31"/>
      <c r="AE982" s="4" t="b">
        <f t="shared" ref="AE982:AE1036" si="63">IF(AC982&gt;AF982,AC982-AF982)</f>
        <v>0</v>
      </c>
      <c r="AF982">
        <v>948000</v>
      </c>
      <c r="AG982" s="5">
        <f t="shared" ref="AG982:AG1036" si="64">IF(AE982,TRUE,0)</f>
        <v>0</v>
      </c>
      <c r="AH982">
        <f t="shared" si="62"/>
        <v>0</v>
      </c>
      <c r="AI982">
        <v>5</v>
      </c>
    </row>
    <row r="983" spans="29:35" x14ac:dyDescent="0.25">
      <c r="AC983" s="31">
        <f t="shared" si="61"/>
        <v>61020</v>
      </c>
      <c r="AD983" s="31"/>
      <c r="AE983" s="4" t="b">
        <f t="shared" si="63"/>
        <v>0</v>
      </c>
      <c r="AF983">
        <v>949000</v>
      </c>
      <c r="AG983" s="5">
        <f t="shared" si="64"/>
        <v>0</v>
      </c>
      <c r="AH983">
        <f t="shared" si="62"/>
        <v>0</v>
      </c>
      <c r="AI983">
        <v>5</v>
      </c>
    </row>
    <row r="984" spans="29:35" x14ac:dyDescent="0.25">
      <c r="AC984" s="31">
        <f t="shared" si="61"/>
        <v>61020</v>
      </c>
      <c r="AD984" s="31"/>
      <c r="AE984" s="4" t="b">
        <f t="shared" si="63"/>
        <v>0</v>
      </c>
      <c r="AF984">
        <v>950000</v>
      </c>
      <c r="AG984" s="5">
        <f t="shared" si="64"/>
        <v>0</v>
      </c>
      <c r="AH984">
        <f t="shared" si="62"/>
        <v>0</v>
      </c>
      <c r="AI984">
        <v>5</v>
      </c>
    </row>
    <row r="985" spans="29:35" x14ac:dyDescent="0.25">
      <c r="AC985" s="31">
        <f t="shared" si="61"/>
        <v>61020</v>
      </c>
      <c r="AD985" s="31"/>
      <c r="AE985" s="4" t="b">
        <f t="shared" si="63"/>
        <v>0</v>
      </c>
      <c r="AF985">
        <v>951000</v>
      </c>
      <c r="AG985" s="5">
        <f t="shared" si="64"/>
        <v>0</v>
      </c>
      <c r="AH985">
        <f t="shared" si="62"/>
        <v>0</v>
      </c>
      <c r="AI985">
        <v>5</v>
      </c>
    </row>
    <row r="986" spans="29:35" x14ac:dyDescent="0.25">
      <c r="AC986" s="31">
        <f t="shared" si="61"/>
        <v>61020</v>
      </c>
      <c r="AD986" s="31"/>
      <c r="AE986" s="4" t="b">
        <f t="shared" si="63"/>
        <v>0</v>
      </c>
      <c r="AF986">
        <v>952000</v>
      </c>
      <c r="AG986" s="5">
        <f t="shared" si="64"/>
        <v>0</v>
      </c>
      <c r="AH986">
        <f t="shared" si="62"/>
        <v>0</v>
      </c>
      <c r="AI986">
        <v>5</v>
      </c>
    </row>
    <row r="987" spans="29:35" x14ac:dyDescent="0.25">
      <c r="AC987" s="31">
        <f t="shared" si="61"/>
        <v>61020</v>
      </c>
      <c r="AD987" s="31"/>
      <c r="AE987" s="4" t="b">
        <f t="shared" si="63"/>
        <v>0</v>
      </c>
      <c r="AF987">
        <v>953000</v>
      </c>
      <c r="AG987" s="5">
        <f t="shared" si="64"/>
        <v>0</v>
      </c>
      <c r="AH987">
        <f t="shared" si="62"/>
        <v>0</v>
      </c>
      <c r="AI987">
        <v>5</v>
      </c>
    </row>
    <row r="988" spans="29:35" x14ac:dyDescent="0.25">
      <c r="AC988" s="31">
        <f t="shared" si="61"/>
        <v>61020</v>
      </c>
      <c r="AD988" s="31"/>
      <c r="AE988" s="4" t="b">
        <f t="shared" si="63"/>
        <v>0</v>
      </c>
      <c r="AF988">
        <v>954000</v>
      </c>
      <c r="AG988" s="5">
        <f t="shared" si="64"/>
        <v>0</v>
      </c>
      <c r="AH988">
        <f t="shared" si="62"/>
        <v>0</v>
      </c>
      <c r="AI988">
        <v>5</v>
      </c>
    </row>
    <row r="989" spans="29:35" x14ac:dyDescent="0.25">
      <c r="AC989" s="31">
        <f t="shared" si="61"/>
        <v>61020</v>
      </c>
      <c r="AD989" s="31"/>
      <c r="AE989" s="4" t="b">
        <f t="shared" si="63"/>
        <v>0</v>
      </c>
      <c r="AF989">
        <v>955000</v>
      </c>
      <c r="AG989" s="5">
        <f t="shared" si="64"/>
        <v>0</v>
      </c>
      <c r="AH989">
        <f t="shared" si="62"/>
        <v>0</v>
      </c>
      <c r="AI989">
        <v>5</v>
      </c>
    </row>
    <row r="990" spans="29:35" x14ac:dyDescent="0.25">
      <c r="AC990" s="31">
        <f t="shared" si="61"/>
        <v>61020</v>
      </c>
      <c r="AD990" s="31"/>
      <c r="AE990" s="4" t="b">
        <f t="shared" si="63"/>
        <v>0</v>
      </c>
      <c r="AF990">
        <v>956000</v>
      </c>
      <c r="AG990" s="5">
        <f t="shared" si="64"/>
        <v>0</v>
      </c>
      <c r="AH990">
        <f t="shared" si="62"/>
        <v>0</v>
      </c>
      <c r="AI990">
        <v>5</v>
      </c>
    </row>
    <row r="991" spans="29:35" x14ac:dyDescent="0.25">
      <c r="AC991" s="31">
        <f t="shared" si="61"/>
        <v>61020</v>
      </c>
      <c r="AD991" s="31"/>
      <c r="AE991" s="4" t="b">
        <f t="shared" si="63"/>
        <v>0</v>
      </c>
      <c r="AF991">
        <v>957000</v>
      </c>
      <c r="AG991" s="5">
        <f t="shared" si="64"/>
        <v>0</v>
      </c>
      <c r="AH991">
        <f t="shared" si="62"/>
        <v>0</v>
      </c>
      <c r="AI991">
        <v>5</v>
      </c>
    </row>
    <row r="992" spans="29:35" x14ac:dyDescent="0.25">
      <c r="AC992" s="31">
        <f t="shared" si="61"/>
        <v>61020</v>
      </c>
      <c r="AD992" s="31"/>
      <c r="AE992" s="4" t="b">
        <f t="shared" si="63"/>
        <v>0</v>
      </c>
      <c r="AF992">
        <v>958000</v>
      </c>
      <c r="AG992" s="5">
        <f t="shared" si="64"/>
        <v>0</v>
      </c>
      <c r="AH992">
        <f t="shared" si="62"/>
        <v>0</v>
      </c>
      <c r="AI992">
        <v>5</v>
      </c>
    </row>
    <row r="993" spans="29:35" x14ac:dyDescent="0.25">
      <c r="AC993" s="31">
        <f t="shared" si="61"/>
        <v>61020</v>
      </c>
      <c r="AD993" s="31"/>
      <c r="AE993" s="4" t="b">
        <f t="shared" si="63"/>
        <v>0</v>
      </c>
      <c r="AF993">
        <v>959000</v>
      </c>
      <c r="AG993" s="5">
        <f t="shared" si="64"/>
        <v>0</v>
      </c>
      <c r="AH993">
        <f t="shared" si="62"/>
        <v>0</v>
      </c>
      <c r="AI993">
        <v>5</v>
      </c>
    </row>
    <row r="994" spans="29:35" x14ac:dyDescent="0.25">
      <c r="AC994" s="31">
        <f t="shared" si="61"/>
        <v>61020</v>
      </c>
      <c r="AD994" s="31"/>
      <c r="AE994" s="4" t="b">
        <f t="shared" si="63"/>
        <v>0</v>
      </c>
      <c r="AF994">
        <v>960000</v>
      </c>
      <c r="AG994" s="5">
        <f t="shared" si="64"/>
        <v>0</v>
      </c>
      <c r="AH994">
        <f t="shared" si="62"/>
        <v>0</v>
      </c>
      <c r="AI994">
        <v>5</v>
      </c>
    </row>
    <row r="995" spans="29:35" x14ac:dyDescent="0.25">
      <c r="AC995" s="31">
        <f t="shared" si="61"/>
        <v>61020</v>
      </c>
      <c r="AD995" s="31"/>
      <c r="AE995" s="4" t="b">
        <f t="shared" si="63"/>
        <v>0</v>
      </c>
      <c r="AF995">
        <v>961000</v>
      </c>
      <c r="AG995" s="5">
        <f t="shared" si="64"/>
        <v>0</v>
      </c>
      <c r="AH995">
        <f t="shared" si="62"/>
        <v>0</v>
      </c>
      <c r="AI995">
        <v>5</v>
      </c>
    </row>
    <row r="996" spans="29:35" x14ac:dyDescent="0.25">
      <c r="AC996" s="31">
        <f t="shared" si="61"/>
        <v>61020</v>
      </c>
      <c r="AD996" s="31"/>
      <c r="AE996" s="4" t="b">
        <f t="shared" si="63"/>
        <v>0</v>
      </c>
      <c r="AF996">
        <v>962000</v>
      </c>
      <c r="AG996" s="5">
        <f t="shared" si="64"/>
        <v>0</v>
      </c>
      <c r="AH996">
        <f t="shared" si="62"/>
        <v>0</v>
      </c>
      <c r="AI996">
        <v>5</v>
      </c>
    </row>
    <row r="997" spans="29:35" x14ac:dyDescent="0.25">
      <c r="AC997" s="31">
        <f t="shared" si="61"/>
        <v>61020</v>
      </c>
      <c r="AD997" s="31"/>
      <c r="AE997" s="4" t="b">
        <f t="shared" si="63"/>
        <v>0</v>
      </c>
      <c r="AF997">
        <v>963000</v>
      </c>
      <c r="AG997" s="5">
        <f t="shared" si="64"/>
        <v>0</v>
      </c>
      <c r="AH997">
        <f t="shared" si="62"/>
        <v>0</v>
      </c>
      <c r="AI997">
        <v>5</v>
      </c>
    </row>
    <row r="998" spans="29:35" x14ac:dyDescent="0.25">
      <c r="AC998" s="31">
        <f t="shared" si="61"/>
        <v>61020</v>
      </c>
      <c r="AD998" s="31"/>
      <c r="AE998" s="4" t="b">
        <f t="shared" si="63"/>
        <v>0</v>
      </c>
      <c r="AF998">
        <v>964000</v>
      </c>
      <c r="AG998" s="5">
        <f t="shared" si="64"/>
        <v>0</v>
      </c>
      <c r="AH998">
        <f t="shared" si="62"/>
        <v>0</v>
      </c>
      <c r="AI998">
        <v>5</v>
      </c>
    </row>
    <row r="999" spans="29:35" x14ac:dyDescent="0.25">
      <c r="AC999" s="31">
        <f t="shared" si="61"/>
        <v>61020</v>
      </c>
      <c r="AD999" s="31"/>
      <c r="AE999" s="4" t="b">
        <f t="shared" si="63"/>
        <v>0</v>
      </c>
      <c r="AF999">
        <v>965000</v>
      </c>
      <c r="AG999" s="5">
        <f t="shared" si="64"/>
        <v>0</v>
      </c>
      <c r="AH999">
        <f t="shared" si="62"/>
        <v>0</v>
      </c>
      <c r="AI999">
        <v>5</v>
      </c>
    </row>
    <row r="1000" spans="29:35" x14ac:dyDescent="0.25">
      <c r="AC1000" s="31">
        <f t="shared" si="61"/>
        <v>61020</v>
      </c>
      <c r="AD1000" s="31"/>
      <c r="AE1000" s="4" t="b">
        <f t="shared" si="63"/>
        <v>0</v>
      </c>
      <c r="AF1000">
        <v>966000</v>
      </c>
      <c r="AG1000" s="5">
        <f t="shared" si="64"/>
        <v>0</v>
      </c>
      <c r="AH1000">
        <f t="shared" si="62"/>
        <v>0</v>
      </c>
      <c r="AI1000">
        <v>5</v>
      </c>
    </row>
    <row r="1001" spans="29:35" x14ac:dyDescent="0.25">
      <c r="AC1001" s="31">
        <f t="shared" si="61"/>
        <v>61020</v>
      </c>
      <c r="AD1001" s="31"/>
      <c r="AE1001" s="4" t="b">
        <f t="shared" si="63"/>
        <v>0</v>
      </c>
      <c r="AF1001">
        <v>967000</v>
      </c>
      <c r="AG1001" s="5">
        <f t="shared" si="64"/>
        <v>0</v>
      </c>
      <c r="AH1001">
        <f t="shared" si="62"/>
        <v>0</v>
      </c>
      <c r="AI1001">
        <v>5</v>
      </c>
    </row>
    <row r="1002" spans="29:35" x14ac:dyDescent="0.25">
      <c r="AC1002" s="31">
        <f t="shared" si="61"/>
        <v>61020</v>
      </c>
      <c r="AD1002" s="31"/>
      <c r="AE1002" s="4" t="b">
        <f t="shared" si="63"/>
        <v>0</v>
      </c>
      <c r="AF1002">
        <v>968000</v>
      </c>
      <c r="AG1002" s="5">
        <f t="shared" si="64"/>
        <v>0</v>
      </c>
      <c r="AH1002">
        <f t="shared" si="62"/>
        <v>0</v>
      </c>
      <c r="AI1002">
        <v>5</v>
      </c>
    </row>
    <row r="1003" spans="29:35" x14ac:dyDescent="0.25">
      <c r="AC1003" s="31">
        <f t="shared" si="61"/>
        <v>61020</v>
      </c>
      <c r="AD1003" s="31"/>
      <c r="AE1003" s="4" t="b">
        <f t="shared" si="63"/>
        <v>0</v>
      </c>
      <c r="AF1003">
        <v>969000</v>
      </c>
      <c r="AG1003" s="5">
        <f t="shared" si="64"/>
        <v>0</v>
      </c>
      <c r="AH1003">
        <f t="shared" si="62"/>
        <v>0</v>
      </c>
      <c r="AI1003">
        <v>5</v>
      </c>
    </row>
    <row r="1004" spans="29:35" x14ac:dyDescent="0.25">
      <c r="AC1004" s="31">
        <f t="shared" si="61"/>
        <v>61020</v>
      </c>
      <c r="AD1004" s="31"/>
      <c r="AE1004" s="4" t="b">
        <f t="shared" si="63"/>
        <v>0</v>
      </c>
      <c r="AF1004">
        <v>970000</v>
      </c>
      <c r="AG1004" s="5">
        <f t="shared" si="64"/>
        <v>0</v>
      </c>
      <c r="AH1004">
        <f t="shared" si="62"/>
        <v>0</v>
      </c>
      <c r="AI1004">
        <v>5</v>
      </c>
    </row>
    <row r="1005" spans="29:35" x14ac:dyDescent="0.25">
      <c r="AC1005" s="31">
        <f t="shared" si="61"/>
        <v>61020</v>
      </c>
      <c r="AD1005" s="31"/>
      <c r="AE1005" s="4" t="b">
        <f t="shared" si="63"/>
        <v>0</v>
      </c>
      <c r="AF1005">
        <v>971000</v>
      </c>
      <c r="AG1005" s="5">
        <f t="shared" si="64"/>
        <v>0</v>
      </c>
      <c r="AH1005">
        <f t="shared" si="62"/>
        <v>0</v>
      </c>
      <c r="AI1005">
        <v>5</v>
      </c>
    </row>
    <row r="1006" spans="29:35" x14ac:dyDescent="0.25">
      <c r="AC1006" s="31">
        <f t="shared" si="61"/>
        <v>61020</v>
      </c>
      <c r="AD1006" s="31"/>
      <c r="AE1006" s="4" t="b">
        <f t="shared" si="63"/>
        <v>0</v>
      </c>
      <c r="AF1006">
        <v>972000</v>
      </c>
      <c r="AG1006" s="5">
        <f t="shared" si="64"/>
        <v>0</v>
      </c>
      <c r="AH1006">
        <f t="shared" si="62"/>
        <v>0</v>
      </c>
      <c r="AI1006">
        <v>5</v>
      </c>
    </row>
    <row r="1007" spans="29:35" x14ac:dyDescent="0.25">
      <c r="AC1007" s="31">
        <f t="shared" si="61"/>
        <v>61020</v>
      </c>
      <c r="AD1007" s="31"/>
      <c r="AE1007" s="4" t="b">
        <f t="shared" si="63"/>
        <v>0</v>
      </c>
      <c r="AF1007">
        <v>973000</v>
      </c>
      <c r="AG1007" s="5">
        <f t="shared" si="64"/>
        <v>0</v>
      </c>
      <c r="AH1007">
        <f t="shared" si="62"/>
        <v>0</v>
      </c>
      <c r="AI1007">
        <v>5</v>
      </c>
    </row>
    <row r="1008" spans="29:35" x14ac:dyDescent="0.25">
      <c r="AC1008" s="31">
        <f t="shared" si="61"/>
        <v>61020</v>
      </c>
      <c r="AD1008" s="31"/>
      <c r="AE1008" s="4" t="b">
        <f t="shared" si="63"/>
        <v>0</v>
      </c>
      <c r="AF1008">
        <v>974000</v>
      </c>
      <c r="AG1008" s="5">
        <f t="shared" si="64"/>
        <v>0</v>
      </c>
      <c r="AH1008">
        <f t="shared" si="62"/>
        <v>0</v>
      </c>
      <c r="AI1008">
        <v>5</v>
      </c>
    </row>
    <row r="1009" spans="29:35" x14ac:dyDescent="0.25">
      <c r="AC1009" s="31">
        <f t="shared" si="61"/>
        <v>61020</v>
      </c>
      <c r="AD1009" s="31"/>
      <c r="AE1009" s="4" t="b">
        <f t="shared" si="63"/>
        <v>0</v>
      </c>
      <c r="AF1009">
        <v>975000</v>
      </c>
      <c r="AG1009" s="5">
        <f t="shared" si="64"/>
        <v>0</v>
      </c>
      <c r="AH1009">
        <f t="shared" si="62"/>
        <v>0</v>
      </c>
      <c r="AI1009">
        <v>5</v>
      </c>
    </row>
    <row r="1010" spans="29:35" x14ac:dyDescent="0.25">
      <c r="AC1010" s="31">
        <f t="shared" si="61"/>
        <v>61020</v>
      </c>
      <c r="AD1010" s="31"/>
      <c r="AE1010" s="4" t="b">
        <f t="shared" si="63"/>
        <v>0</v>
      </c>
      <c r="AF1010">
        <v>976000</v>
      </c>
      <c r="AG1010" s="5">
        <f t="shared" si="64"/>
        <v>0</v>
      </c>
      <c r="AH1010">
        <f t="shared" si="62"/>
        <v>0</v>
      </c>
      <c r="AI1010">
        <v>5</v>
      </c>
    </row>
    <row r="1011" spans="29:35" x14ac:dyDescent="0.25">
      <c r="AC1011" s="31">
        <f t="shared" si="61"/>
        <v>61020</v>
      </c>
      <c r="AD1011" s="31"/>
      <c r="AE1011" s="4" t="b">
        <f t="shared" si="63"/>
        <v>0</v>
      </c>
      <c r="AF1011">
        <v>977000</v>
      </c>
      <c r="AG1011" s="5">
        <f t="shared" si="64"/>
        <v>0</v>
      </c>
      <c r="AH1011">
        <f t="shared" si="62"/>
        <v>0</v>
      </c>
      <c r="AI1011">
        <v>5</v>
      </c>
    </row>
    <row r="1012" spans="29:35" x14ac:dyDescent="0.25">
      <c r="AC1012" s="31">
        <f t="shared" si="61"/>
        <v>61020</v>
      </c>
      <c r="AD1012" s="31"/>
      <c r="AE1012" s="4" t="b">
        <f t="shared" si="63"/>
        <v>0</v>
      </c>
      <c r="AF1012">
        <v>978000</v>
      </c>
      <c r="AG1012" s="5">
        <f t="shared" si="64"/>
        <v>0</v>
      </c>
      <c r="AH1012">
        <f t="shared" si="62"/>
        <v>0</v>
      </c>
      <c r="AI1012">
        <v>5</v>
      </c>
    </row>
    <row r="1013" spans="29:35" x14ac:dyDescent="0.25">
      <c r="AC1013" s="31">
        <f t="shared" si="61"/>
        <v>61020</v>
      </c>
      <c r="AD1013" s="31"/>
      <c r="AE1013" s="4" t="b">
        <f t="shared" si="63"/>
        <v>0</v>
      </c>
      <c r="AF1013">
        <v>979000</v>
      </c>
      <c r="AG1013" s="5">
        <f t="shared" si="64"/>
        <v>0</v>
      </c>
      <c r="AH1013">
        <f t="shared" si="62"/>
        <v>0</v>
      </c>
      <c r="AI1013">
        <v>5</v>
      </c>
    </row>
    <row r="1014" spans="29:35" x14ac:dyDescent="0.25">
      <c r="AC1014" s="31">
        <f t="shared" si="61"/>
        <v>61020</v>
      </c>
      <c r="AD1014" s="31"/>
      <c r="AE1014" s="4" t="b">
        <f t="shared" si="63"/>
        <v>0</v>
      </c>
      <c r="AF1014">
        <v>980000</v>
      </c>
      <c r="AG1014" s="5">
        <f t="shared" si="64"/>
        <v>0</v>
      </c>
      <c r="AH1014">
        <f t="shared" si="62"/>
        <v>0</v>
      </c>
      <c r="AI1014">
        <v>5</v>
      </c>
    </row>
    <row r="1015" spans="29:35" x14ac:dyDescent="0.25">
      <c r="AC1015" s="31">
        <f t="shared" si="61"/>
        <v>61020</v>
      </c>
      <c r="AD1015" s="31"/>
      <c r="AE1015" s="4" t="b">
        <f t="shared" si="63"/>
        <v>0</v>
      </c>
      <c r="AF1015">
        <v>981000</v>
      </c>
      <c r="AG1015" s="5">
        <f t="shared" si="64"/>
        <v>0</v>
      </c>
      <c r="AH1015">
        <f t="shared" si="62"/>
        <v>0</v>
      </c>
      <c r="AI1015">
        <v>5</v>
      </c>
    </row>
    <row r="1016" spans="29:35" x14ac:dyDescent="0.25">
      <c r="AC1016" s="31">
        <f t="shared" si="61"/>
        <v>61020</v>
      </c>
      <c r="AD1016" s="31"/>
      <c r="AE1016" s="4" t="b">
        <f t="shared" si="63"/>
        <v>0</v>
      </c>
      <c r="AF1016">
        <v>982000</v>
      </c>
      <c r="AG1016" s="5">
        <f t="shared" si="64"/>
        <v>0</v>
      </c>
      <c r="AH1016">
        <f t="shared" si="62"/>
        <v>0</v>
      </c>
      <c r="AI1016">
        <v>5</v>
      </c>
    </row>
    <row r="1017" spans="29:35" x14ac:dyDescent="0.25">
      <c r="AC1017" s="31">
        <f t="shared" si="61"/>
        <v>61020</v>
      </c>
      <c r="AD1017" s="31"/>
      <c r="AE1017" s="4" t="b">
        <f t="shared" si="63"/>
        <v>0</v>
      </c>
      <c r="AF1017">
        <v>983000</v>
      </c>
      <c r="AG1017" s="5">
        <f t="shared" si="64"/>
        <v>0</v>
      </c>
      <c r="AH1017">
        <f t="shared" si="62"/>
        <v>0</v>
      </c>
      <c r="AI1017">
        <v>5</v>
      </c>
    </row>
    <row r="1018" spans="29:35" x14ac:dyDescent="0.25">
      <c r="AC1018" s="31">
        <f t="shared" si="61"/>
        <v>61020</v>
      </c>
      <c r="AD1018" s="31"/>
      <c r="AE1018" s="4" t="b">
        <f t="shared" si="63"/>
        <v>0</v>
      </c>
      <c r="AF1018">
        <v>984000</v>
      </c>
      <c r="AG1018" s="5">
        <f t="shared" si="64"/>
        <v>0</v>
      </c>
      <c r="AH1018">
        <f t="shared" si="62"/>
        <v>0</v>
      </c>
      <c r="AI1018">
        <v>5</v>
      </c>
    </row>
    <row r="1019" spans="29:35" x14ac:dyDescent="0.25">
      <c r="AC1019" s="31">
        <f t="shared" si="61"/>
        <v>61020</v>
      </c>
      <c r="AD1019" s="31"/>
      <c r="AE1019" s="4" t="b">
        <f t="shared" si="63"/>
        <v>0</v>
      </c>
      <c r="AF1019">
        <v>985000</v>
      </c>
      <c r="AG1019" s="5">
        <f t="shared" si="64"/>
        <v>0</v>
      </c>
      <c r="AH1019">
        <f t="shared" si="62"/>
        <v>0</v>
      </c>
      <c r="AI1019">
        <v>5</v>
      </c>
    </row>
    <row r="1020" spans="29:35" x14ac:dyDescent="0.25">
      <c r="AC1020" s="31">
        <f t="shared" si="61"/>
        <v>61020</v>
      </c>
      <c r="AD1020" s="31"/>
      <c r="AE1020" s="4" t="b">
        <f t="shared" si="63"/>
        <v>0</v>
      </c>
      <c r="AF1020">
        <v>986000</v>
      </c>
      <c r="AG1020" s="5">
        <f t="shared" si="64"/>
        <v>0</v>
      </c>
      <c r="AH1020">
        <f t="shared" si="62"/>
        <v>0</v>
      </c>
      <c r="AI1020">
        <v>5</v>
      </c>
    </row>
    <row r="1021" spans="29:35" x14ac:dyDescent="0.25">
      <c r="AC1021" s="31">
        <f t="shared" si="61"/>
        <v>61020</v>
      </c>
      <c r="AD1021" s="31"/>
      <c r="AE1021" s="4" t="b">
        <f t="shared" si="63"/>
        <v>0</v>
      </c>
      <c r="AF1021">
        <v>987000</v>
      </c>
      <c r="AG1021" s="5">
        <f t="shared" si="64"/>
        <v>0</v>
      </c>
      <c r="AH1021">
        <f t="shared" si="62"/>
        <v>0</v>
      </c>
      <c r="AI1021">
        <v>5</v>
      </c>
    </row>
    <row r="1022" spans="29:35" x14ac:dyDescent="0.25">
      <c r="AC1022" s="31">
        <f t="shared" ref="AC1022:AC1036" si="65">SUM(AC1021)</f>
        <v>61020</v>
      </c>
      <c r="AD1022" s="31"/>
      <c r="AE1022" s="4" t="b">
        <f t="shared" si="63"/>
        <v>0</v>
      </c>
      <c r="AF1022">
        <v>988000</v>
      </c>
      <c r="AG1022" s="5">
        <f t="shared" si="64"/>
        <v>0</v>
      </c>
      <c r="AH1022">
        <f t="shared" si="62"/>
        <v>0</v>
      </c>
      <c r="AI1022">
        <v>5</v>
      </c>
    </row>
    <row r="1023" spans="29:35" x14ac:dyDescent="0.25">
      <c r="AC1023" s="31">
        <f t="shared" si="65"/>
        <v>61020</v>
      </c>
      <c r="AD1023" s="31"/>
      <c r="AE1023" s="4" t="b">
        <f t="shared" si="63"/>
        <v>0</v>
      </c>
      <c r="AF1023">
        <v>989000</v>
      </c>
      <c r="AG1023" s="5">
        <f t="shared" si="64"/>
        <v>0</v>
      </c>
      <c r="AH1023">
        <f t="shared" si="62"/>
        <v>0</v>
      </c>
      <c r="AI1023">
        <v>5</v>
      </c>
    </row>
    <row r="1024" spans="29:35" x14ac:dyDescent="0.25">
      <c r="AC1024" s="31">
        <f t="shared" si="65"/>
        <v>61020</v>
      </c>
      <c r="AD1024" s="31"/>
      <c r="AE1024" s="4" t="b">
        <f t="shared" si="63"/>
        <v>0</v>
      </c>
      <c r="AF1024">
        <v>990000</v>
      </c>
      <c r="AG1024" s="5">
        <f t="shared" si="64"/>
        <v>0</v>
      </c>
      <c r="AH1024">
        <f t="shared" si="62"/>
        <v>0</v>
      </c>
      <c r="AI1024">
        <v>5</v>
      </c>
    </row>
    <row r="1025" spans="29:35" x14ac:dyDescent="0.25">
      <c r="AC1025" s="31">
        <f t="shared" si="65"/>
        <v>61020</v>
      </c>
      <c r="AD1025" s="31"/>
      <c r="AE1025" s="4" t="b">
        <f t="shared" si="63"/>
        <v>0</v>
      </c>
      <c r="AF1025">
        <v>991000</v>
      </c>
      <c r="AG1025" s="5">
        <f t="shared" si="64"/>
        <v>0</v>
      </c>
      <c r="AH1025">
        <f t="shared" si="62"/>
        <v>0</v>
      </c>
      <c r="AI1025">
        <v>5</v>
      </c>
    </row>
    <row r="1026" spans="29:35" x14ac:dyDescent="0.25">
      <c r="AC1026" s="31">
        <f t="shared" si="65"/>
        <v>61020</v>
      </c>
      <c r="AD1026" s="31"/>
      <c r="AE1026" s="4" t="b">
        <f t="shared" si="63"/>
        <v>0</v>
      </c>
      <c r="AF1026">
        <v>992000</v>
      </c>
      <c r="AG1026" s="5">
        <f t="shared" si="64"/>
        <v>0</v>
      </c>
      <c r="AH1026">
        <f t="shared" si="62"/>
        <v>0</v>
      </c>
      <c r="AI1026">
        <v>5</v>
      </c>
    </row>
    <row r="1027" spans="29:35" x14ac:dyDescent="0.25">
      <c r="AC1027" s="31">
        <f t="shared" si="65"/>
        <v>61020</v>
      </c>
      <c r="AD1027" s="31"/>
      <c r="AE1027" s="4" t="b">
        <f t="shared" si="63"/>
        <v>0</v>
      </c>
      <c r="AF1027">
        <v>993000</v>
      </c>
      <c r="AG1027" s="5">
        <f t="shared" si="64"/>
        <v>0</v>
      </c>
      <c r="AH1027">
        <f t="shared" si="62"/>
        <v>0</v>
      </c>
      <c r="AI1027">
        <v>5</v>
      </c>
    </row>
    <row r="1028" spans="29:35" x14ac:dyDescent="0.25">
      <c r="AC1028" s="31">
        <f t="shared" si="65"/>
        <v>61020</v>
      </c>
      <c r="AD1028" s="31"/>
      <c r="AE1028" s="4" t="b">
        <f t="shared" si="63"/>
        <v>0</v>
      </c>
      <c r="AF1028">
        <v>994000</v>
      </c>
      <c r="AG1028" s="5">
        <f t="shared" si="64"/>
        <v>0</v>
      </c>
      <c r="AH1028">
        <f t="shared" si="62"/>
        <v>0</v>
      </c>
      <c r="AI1028">
        <v>5</v>
      </c>
    </row>
    <row r="1029" spans="29:35" x14ac:dyDescent="0.25">
      <c r="AC1029" s="31">
        <f t="shared" si="65"/>
        <v>61020</v>
      </c>
      <c r="AD1029" s="31"/>
      <c r="AE1029" s="4" t="b">
        <f t="shared" si="63"/>
        <v>0</v>
      </c>
      <c r="AF1029">
        <v>995000</v>
      </c>
      <c r="AG1029" s="5">
        <f t="shared" si="64"/>
        <v>0</v>
      </c>
      <c r="AH1029">
        <f t="shared" si="62"/>
        <v>0</v>
      </c>
      <c r="AI1029">
        <v>5</v>
      </c>
    </row>
    <row r="1030" spans="29:35" x14ac:dyDescent="0.25">
      <c r="AC1030" s="31">
        <f t="shared" si="65"/>
        <v>61020</v>
      </c>
      <c r="AD1030" s="31"/>
      <c r="AE1030" s="4" t="b">
        <f t="shared" si="63"/>
        <v>0</v>
      </c>
      <c r="AF1030">
        <v>996000</v>
      </c>
      <c r="AG1030" s="5">
        <f t="shared" si="64"/>
        <v>0</v>
      </c>
      <c r="AH1030">
        <f t="shared" si="62"/>
        <v>0</v>
      </c>
      <c r="AI1030">
        <v>5</v>
      </c>
    </row>
    <row r="1031" spans="29:35" x14ac:dyDescent="0.25">
      <c r="AC1031" s="31">
        <f t="shared" si="65"/>
        <v>61020</v>
      </c>
      <c r="AD1031" s="31"/>
      <c r="AE1031" s="4" t="b">
        <f t="shared" si="63"/>
        <v>0</v>
      </c>
      <c r="AF1031">
        <v>997000</v>
      </c>
      <c r="AG1031" s="5">
        <f t="shared" si="64"/>
        <v>0</v>
      </c>
      <c r="AH1031">
        <f t="shared" si="62"/>
        <v>0</v>
      </c>
      <c r="AI1031">
        <v>5</v>
      </c>
    </row>
    <row r="1032" spans="29:35" x14ac:dyDescent="0.25">
      <c r="AC1032" s="31">
        <f t="shared" si="65"/>
        <v>61020</v>
      </c>
      <c r="AD1032" s="31"/>
      <c r="AE1032" s="4" t="b">
        <f t="shared" si="63"/>
        <v>0</v>
      </c>
      <c r="AF1032">
        <v>998000</v>
      </c>
      <c r="AG1032" s="5">
        <f t="shared" si="64"/>
        <v>0</v>
      </c>
      <c r="AH1032">
        <f t="shared" si="62"/>
        <v>0</v>
      </c>
      <c r="AI1032">
        <v>5</v>
      </c>
    </row>
    <row r="1033" spans="29:35" x14ac:dyDescent="0.25">
      <c r="AC1033" s="31">
        <f t="shared" si="65"/>
        <v>61020</v>
      </c>
      <c r="AD1033" s="31"/>
      <c r="AE1033" s="4" t="b">
        <f t="shared" si="63"/>
        <v>0</v>
      </c>
      <c r="AF1033">
        <v>999000</v>
      </c>
      <c r="AG1033" s="5">
        <f t="shared" si="64"/>
        <v>0</v>
      </c>
      <c r="AH1033">
        <f t="shared" si="62"/>
        <v>0</v>
      </c>
      <c r="AI1033">
        <v>5</v>
      </c>
    </row>
    <row r="1034" spans="29:35" x14ac:dyDescent="0.25">
      <c r="AC1034" s="31">
        <f t="shared" si="65"/>
        <v>61020</v>
      </c>
      <c r="AD1034" s="31"/>
      <c r="AE1034" s="4" t="b">
        <f t="shared" si="63"/>
        <v>0</v>
      </c>
      <c r="AF1034">
        <v>1000000</v>
      </c>
      <c r="AG1034" s="5">
        <f t="shared" si="64"/>
        <v>0</v>
      </c>
      <c r="AH1034">
        <f t="shared" si="62"/>
        <v>0</v>
      </c>
      <c r="AI1034">
        <v>5</v>
      </c>
    </row>
    <row r="1035" spans="29:35" x14ac:dyDescent="0.25">
      <c r="AC1035" s="31">
        <f t="shared" si="65"/>
        <v>61020</v>
      </c>
      <c r="AD1035" s="31"/>
      <c r="AE1035" s="4" t="b">
        <f t="shared" si="63"/>
        <v>0</v>
      </c>
      <c r="AF1035">
        <v>1001000</v>
      </c>
      <c r="AG1035" s="5">
        <f t="shared" si="64"/>
        <v>0</v>
      </c>
      <c r="AH1035">
        <f t="shared" si="62"/>
        <v>0</v>
      </c>
      <c r="AI1035">
        <v>3</v>
      </c>
    </row>
    <row r="1036" spans="29:35" x14ac:dyDescent="0.25">
      <c r="AC1036" s="31">
        <f t="shared" si="65"/>
        <v>61020</v>
      </c>
      <c r="AD1036" s="31"/>
      <c r="AE1036" s="4" t="b">
        <f t="shared" si="63"/>
        <v>0</v>
      </c>
      <c r="AF1036">
        <v>1002000</v>
      </c>
      <c r="AG1036" s="5">
        <f t="shared" si="64"/>
        <v>0</v>
      </c>
      <c r="AH1036">
        <f t="shared" si="62"/>
        <v>0</v>
      </c>
      <c r="AI1036">
        <v>3</v>
      </c>
    </row>
  </sheetData>
  <sheetProtection algorithmName="SHA-512" hashValue="dgVm0Y/jTfyn7AFxeRGMo6OKtAlycK46pdhpnwY6dqROn603mV/RPA8WM1DIHcF77Bk2dX3PgGmad2s3pvkoRQ==" saltValue="UEQxtkmZPLgOCI4JjDPjDw==" spinCount="100000" sheet="1" objects="1" scenarios="1"/>
  <dataConsolidate>
    <dataRefs count="3">
      <dataRef ref="C35" sheet="Sheet1"/>
      <dataRef name="Drop down list"/>
      <dataRef name="Drop down list 1"/>
    </dataRefs>
  </dataConsolidate>
  <mergeCells count="1052">
    <mergeCell ref="AC1036:AD1036"/>
    <mergeCell ref="T30:V30"/>
    <mergeCell ref="E37:E40"/>
    <mergeCell ref="F37:H38"/>
    <mergeCell ref="F39:H40"/>
    <mergeCell ref="D41:F42"/>
    <mergeCell ref="D43:F44"/>
    <mergeCell ref="AC1031:AD1031"/>
    <mergeCell ref="AC1032:AD1032"/>
    <mergeCell ref="AC1033:AD1033"/>
    <mergeCell ref="AC1034:AD1034"/>
    <mergeCell ref="AC1035:AD1035"/>
    <mergeCell ref="AC1026:AD1026"/>
    <mergeCell ref="AC1027:AD1027"/>
    <mergeCell ref="AC1028:AD1028"/>
    <mergeCell ref="AC1029:AD1029"/>
    <mergeCell ref="AC1030:AD1030"/>
    <mergeCell ref="AC1021:AD1021"/>
    <mergeCell ref="AC1022:AD1022"/>
    <mergeCell ref="AC1023:AD1023"/>
    <mergeCell ref="AC1024:AD1024"/>
    <mergeCell ref="AC1025:AD1025"/>
    <mergeCell ref="AC1016:AD1016"/>
    <mergeCell ref="AC1017:AD1017"/>
    <mergeCell ref="AC1018:AD1018"/>
    <mergeCell ref="AC1019:AD1019"/>
    <mergeCell ref="AC1020:AD1020"/>
    <mergeCell ref="AC1011:AD1011"/>
    <mergeCell ref="AC1012:AD1012"/>
    <mergeCell ref="AC1013:AD1013"/>
    <mergeCell ref="AC1014:AD1014"/>
    <mergeCell ref="AC1015:AD1015"/>
    <mergeCell ref="AC1006:AD1006"/>
    <mergeCell ref="AC1007:AD1007"/>
    <mergeCell ref="AC1008:AD1008"/>
    <mergeCell ref="AC1009:AD1009"/>
    <mergeCell ref="AC1010:AD1010"/>
    <mergeCell ref="AC1001:AD1001"/>
    <mergeCell ref="AC1002:AD1002"/>
    <mergeCell ref="AC1003:AD1003"/>
    <mergeCell ref="AC1004:AD1004"/>
    <mergeCell ref="AC1005:AD1005"/>
    <mergeCell ref="AC996:AD996"/>
    <mergeCell ref="AC997:AD997"/>
    <mergeCell ref="AC998:AD998"/>
    <mergeCell ref="AC999:AD999"/>
    <mergeCell ref="AC1000:AD1000"/>
    <mergeCell ref="AC991:AD991"/>
    <mergeCell ref="AC992:AD992"/>
    <mergeCell ref="AC993:AD993"/>
    <mergeCell ref="AC994:AD994"/>
    <mergeCell ref="AC995:AD995"/>
    <mergeCell ref="AC986:AD986"/>
    <mergeCell ref="AC987:AD987"/>
    <mergeCell ref="AC988:AD988"/>
    <mergeCell ref="AC989:AD989"/>
    <mergeCell ref="AC990:AD990"/>
    <mergeCell ref="AC981:AD981"/>
    <mergeCell ref="AC982:AD982"/>
    <mergeCell ref="AC983:AD983"/>
    <mergeCell ref="AC984:AD984"/>
    <mergeCell ref="AC985:AD985"/>
    <mergeCell ref="AC976:AD976"/>
    <mergeCell ref="AC977:AD977"/>
    <mergeCell ref="AC978:AD978"/>
    <mergeCell ref="AC979:AD979"/>
    <mergeCell ref="AC980:AD980"/>
    <mergeCell ref="AC971:AD971"/>
    <mergeCell ref="AC972:AD972"/>
    <mergeCell ref="AC973:AD973"/>
    <mergeCell ref="AC974:AD974"/>
    <mergeCell ref="AC975:AD975"/>
    <mergeCell ref="AC966:AD966"/>
    <mergeCell ref="AC967:AD967"/>
    <mergeCell ref="AC968:AD968"/>
    <mergeCell ref="AC969:AD969"/>
    <mergeCell ref="AC970:AD970"/>
    <mergeCell ref="AC961:AD961"/>
    <mergeCell ref="AC962:AD962"/>
    <mergeCell ref="AC963:AD963"/>
    <mergeCell ref="AC964:AD964"/>
    <mergeCell ref="AC965:AD965"/>
    <mergeCell ref="AC956:AD956"/>
    <mergeCell ref="AC957:AD957"/>
    <mergeCell ref="AC958:AD958"/>
    <mergeCell ref="AC959:AD959"/>
    <mergeCell ref="AC960:AD960"/>
    <mergeCell ref="AC951:AD951"/>
    <mergeCell ref="AC952:AD952"/>
    <mergeCell ref="AC953:AD953"/>
    <mergeCell ref="AC954:AD954"/>
    <mergeCell ref="AC955:AD955"/>
    <mergeCell ref="AC946:AD946"/>
    <mergeCell ref="AC947:AD947"/>
    <mergeCell ref="AC948:AD948"/>
    <mergeCell ref="AC949:AD949"/>
    <mergeCell ref="AC950:AD950"/>
    <mergeCell ref="AC941:AD941"/>
    <mergeCell ref="AC942:AD942"/>
    <mergeCell ref="AC943:AD943"/>
    <mergeCell ref="AC944:AD944"/>
    <mergeCell ref="AC945:AD945"/>
    <mergeCell ref="AC936:AD936"/>
    <mergeCell ref="AC937:AD937"/>
    <mergeCell ref="AC938:AD938"/>
    <mergeCell ref="AC939:AD939"/>
    <mergeCell ref="AC940:AD940"/>
    <mergeCell ref="AC931:AD931"/>
    <mergeCell ref="AC932:AD932"/>
    <mergeCell ref="AC933:AD933"/>
    <mergeCell ref="AC934:AD934"/>
    <mergeCell ref="AC935:AD935"/>
    <mergeCell ref="AC926:AD926"/>
    <mergeCell ref="AC927:AD927"/>
    <mergeCell ref="AC928:AD928"/>
    <mergeCell ref="AC929:AD929"/>
    <mergeCell ref="AC930:AD930"/>
    <mergeCell ref="AC921:AD921"/>
    <mergeCell ref="AC922:AD922"/>
    <mergeCell ref="AC923:AD923"/>
    <mergeCell ref="AC924:AD924"/>
    <mergeCell ref="AC925:AD925"/>
    <mergeCell ref="AC916:AD916"/>
    <mergeCell ref="AC917:AD917"/>
    <mergeCell ref="AC918:AD918"/>
    <mergeCell ref="AC919:AD919"/>
    <mergeCell ref="AC920:AD920"/>
    <mergeCell ref="AC911:AD911"/>
    <mergeCell ref="AC912:AD912"/>
    <mergeCell ref="AC913:AD913"/>
    <mergeCell ref="AC914:AD914"/>
    <mergeCell ref="AC915:AD915"/>
    <mergeCell ref="AC906:AD906"/>
    <mergeCell ref="AC907:AD907"/>
    <mergeCell ref="AC908:AD908"/>
    <mergeCell ref="AC909:AD909"/>
    <mergeCell ref="AC910:AD910"/>
    <mergeCell ref="AC901:AD901"/>
    <mergeCell ref="AC902:AD902"/>
    <mergeCell ref="AC903:AD903"/>
    <mergeCell ref="AC904:AD904"/>
    <mergeCell ref="AC905:AD905"/>
    <mergeCell ref="AC896:AD896"/>
    <mergeCell ref="AC897:AD897"/>
    <mergeCell ref="AC898:AD898"/>
    <mergeCell ref="AC899:AD899"/>
    <mergeCell ref="AC900:AD900"/>
    <mergeCell ref="AC891:AD891"/>
    <mergeCell ref="AC892:AD892"/>
    <mergeCell ref="AC893:AD893"/>
    <mergeCell ref="AC894:AD894"/>
    <mergeCell ref="AC895:AD895"/>
    <mergeCell ref="AC886:AD886"/>
    <mergeCell ref="AC887:AD887"/>
    <mergeCell ref="AC888:AD888"/>
    <mergeCell ref="AC889:AD889"/>
    <mergeCell ref="AC890:AD890"/>
    <mergeCell ref="AC881:AD881"/>
    <mergeCell ref="AC882:AD882"/>
    <mergeCell ref="AC883:AD883"/>
    <mergeCell ref="AC884:AD884"/>
    <mergeCell ref="AC885:AD885"/>
    <mergeCell ref="AC876:AD876"/>
    <mergeCell ref="AC877:AD877"/>
    <mergeCell ref="AC878:AD878"/>
    <mergeCell ref="AC879:AD879"/>
    <mergeCell ref="AC880:AD880"/>
    <mergeCell ref="AC871:AD871"/>
    <mergeCell ref="AC872:AD872"/>
    <mergeCell ref="AC873:AD873"/>
    <mergeCell ref="AC874:AD874"/>
    <mergeCell ref="AC875:AD875"/>
    <mergeCell ref="AC866:AD866"/>
    <mergeCell ref="AC867:AD867"/>
    <mergeCell ref="AC868:AD868"/>
    <mergeCell ref="AC869:AD869"/>
    <mergeCell ref="AC870:AD870"/>
    <mergeCell ref="AC861:AD861"/>
    <mergeCell ref="AC862:AD862"/>
    <mergeCell ref="AC863:AD863"/>
    <mergeCell ref="AC864:AD864"/>
    <mergeCell ref="AC865:AD865"/>
    <mergeCell ref="AC856:AD856"/>
    <mergeCell ref="AC857:AD857"/>
    <mergeCell ref="AC858:AD858"/>
    <mergeCell ref="AC859:AD859"/>
    <mergeCell ref="AC860:AD860"/>
    <mergeCell ref="AC851:AD851"/>
    <mergeCell ref="AC852:AD852"/>
    <mergeCell ref="AC853:AD853"/>
    <mergeCell ref="AC854:AD854"/>
    <mergeCell ref="AC855:AD855"/>
    <mergeCell ref="AC846:AD846"/>
    <mergeCell ref="AC847:AD847"/>
    <mergeCell ref="AC848:AD848"/>
    <mergeCell ref="AC849:AD849"/>
    <mergeCell ref="AC850:AD850"/>
    <mergeCell ref="AC841:AD841"/>
    <mergeCell ref="AC842:AD842"/>
    <mergeCell ref="AC843:AD843"/>
    <mergeCell ref="AC844:AD844"/>
    <mergeCell ref="AC845:AD845"/>
    <mergeCell ref="AC836:AD836"/>
    <mergeCell ref="AC837:AD837"/>
    <mergeCell ref="AC838:AD838"/>
    <mergeCell ref="AC839:AD839"/>
    <mergeCell ref="AC840:AD840"/>
    <mergeCell ref="AC831:AD831"/>
    <mergeCell ref="AC832:AD832"/>
    <mergeCell ref="AC833:AD833"/>
    <mergeCell ref="AC834:AD834"/>
    <mergeCell ref="AC835:AD835"/>
    <mergeCell ref="AC826:AD826"/>
    <mergeCell ref="AC827:AD827"/>
    <mergeCell ref="AC828:AD828"/>
    <mergeCell ref="AC829:AD829"/>
    <mergeCell ref="AC830:AD830"/>
    <mergeCell ref="AC821:AD821"/>
    <mergeCell ref="AC822:AD822"/>
    <mergeCell ref="AC823:AD823"/>
    <mergeCell ref="AC824:AD824"/>
    <mergeCell ref="AC825:AD825"/>
    <mergeCell ref="AC816:AD816"/>
    <mergeCell ref="AC817:AD817"/>
    <mergeCell ref="AC818:AD818"/>
    <mergeCell ref="AC819:AD819"/>
    <mergeCell ref="AC820:AD820"/>
    <mergeCell ref="AC811:AD811"/>
    <mergeCell ref="AC812:AD812"/>
    <mergeCell ref="AC813:AD813"/>
    <mergeCell ref="AC814:AD814"/>
    <mergeCell ref="AC815:AD815"/>
    <mergeCell ref="AC806:AD806"/>
    <mergeCell ref="AC807:AD807"/>
    <mergeCell ref="AC808:AD808"/>
    <mergeCell ref="AC809:AD809"/>
    <mergeCell ref="AC810:AD810"/>
    <mergeCell ref="AC801:AD801"/>
    <mergeCell ref="AC802:AD802"/>
    <mergeCell ref="AC803:AD803"/>
    <mergeCell ref="AC804:AD804"/>
    <mergeCell ref="AC805:AD805"/>
    <mergeCell ref="AC796:AD796"/>
    <mergeCell ref="AC797:AD797"/>
    <mergeCell ref="AC798:AD798"/>
    <mergeCell ref="AC799:AD799"/>
    <mergeCell ref="AC800:AD800"/>
    <mergeCell ref="AC791:AD791"/>
    <mergeCell ref="AC792:AD792"/>
    <mergeCell ref="AC793:AD793"/>
    <mergeCell ref="AC794:AD794"/>
    <mergeCell ref="AC795:AD795"/>
    <mergeCell ref="AC786:AD786"/>
    <mergeCell ref="AC787:AD787"/>
    <mergeCell ref="AC788:AD788"/>
    <mergeCell ref="AC789:AD789"/>
    <mergeCell ref="AC790:AD790"/>
    <mergeCell ref="AC781:AD781"/>
    <mergeCell ref="AC782:AD782"/>
    <mergeCell ref="AC783:AD783"/>
    <mergeCell ref="AC784:AD784"/>
    <mergeCell ref="AC785:AD785"/>
    <mergeCell ref="AC776:AD776"/>
    <mergeCell ref="AC777:AD777"/>
    <mergeCell ref="AC778:AD778"/>
    <mergeCell ref="AC779:AD779"/>
    <mergeCell ref="AC780:AD780"/>
    <mergeCell ref="AC771:AD771"/>
    <mergeCell ref="AC772:AD772"/>
    <mergeCell ref="AC773:AD773"/>
    <mergeCell ref="AC774:AD774"/>
    <mergeCell ref="AC775:AD775"/>
    <mergeCell ref="AC766:AD766"/>
    <mergeCell ref="AC767:AD767"/>
    <mergeCell ref="AC768:AD768"/>
    <mergeCell ref="AC769:AD769"/>
    <mergeCell ref="AC770:AD770"/>
    <mergeCell ref="AC761:AD761"/>
    <mergeCell ref="AC762:AD762"/>
    <mergeCell ref="AC763:AD763"/>
    <mergeCell ref="AC764:AD764"/>
    <mergeCell ref="AC765:AD765"/>
    <mergeCell ref="AC756:AD756"/>
    <mergeCell ref="AC757:AD757"/>
    <mergeCell ref="AC758:AD758"/>
    <mergeCell ref="AC759:AD759"/>
    <mergeCell ref="AC760:AD760"/>
    <mergeCell ref="AC751:AD751"/>
    <mergeCell ref="AC752:AD752"/>
    <mergeCell ref="AC753:AD753"/>
    <mergeCell ref="AC754:AD754"/>
    <mergeCell ref="AC755:AD755"/>
    <mergeCell ref="AC746:AD746"/>
    <mergeCell ref="AC747:AD747"/>
    <mergeCell ref="AC748:AD748"/>
    <mergeCell ref="AC749:AD749"/>
    <mergeCell ref="AC750:AD750"/>
    <mergeCell ref="AC741:AD741"/>
    <mergeCell ref="AC742:AD742"/>
    <mergeCell ref="AC743:AD743"/>
    <mergeCell ref="AC744:AD744"/>
    <mergeCell ref="AC745:AD745"/>
    <mergeCell ref="AC736:AD736"/>
    <mergeCell ref="AC737:AD737"/>
    <mergeCell ref="AC738:AD738"/>
    <mergeCell ref="AC739:AD739"/>
    <mergeCell ref="AC740:AD740"/>
    <mergeCell ref="AC731:AD731"/>
    <mergeCell ref="AC732:AD732"/>
    <mergeCell ref="AC733:AD733"/>
    <mergeCell ref="AC734:AD734"/>
    <mergeCell ref="AC735:AD735"/>
    <mergeCell ref="AC726:AD726"/>
    <mergeCell ref="AC727:AD727"/>
    <mergeCell ref="AC728:AD728"/>
    <mergeCell ref="AC729:AD729"/>
    <mergeCell ref="AC730:AD730"/>
    <mergeCell ref="AC721:AD721"/>
    <mergeCell ref="AC722:AD722"/>
    <mergeCell ref="AC723:AD723"/>
    <mergeCell ref="AC724:AD724"/>
    <mergeCell ref="AC725:AD725"/>
    <mergeCell ref="AC716:AD716"/>
    <mergeCell ref="AC717:AD717"/>
    <mergeCell ref="AC718:AD718"/>
    <mergeCell ref="AC719:AD719"/>
    <mergeCell ref="AC720:AD720"/>
    <mergeCell ref="AC711:AD711"/>
    <mergeCell ref="AC712:AD712"/>
    <mergeCell ref="AC713:AD713"/>
    <mergeCell ref="AC714:AD714"/>
    <mergeCell ref="AC715:AD715"/>
    <mergeCell ref="AC706:AD706"/>
    <mergeCell ref="AC707:AD707"/>
    <mergeCell ref="AC708:AD708"/>
    <mergeCell ref="AC709:AD709"/>
    <mergeCell ref="AC710:AD710"/>
    <mergeCell ref="AC701:AD701"/>
    <mergeCell ref="AC702:AD702"/>
    <mergeCell ref="AC703:AD703"/>
    <mergeCell ref="AC704:AD704"/>
    <mergeCell ref="AC705:AD705"/>
    <mergeCell ref="AC696:AD696"/>
    <mergeCell ref="AC697:AD697"/>
    <mergeCell ref="AC698:AD698"/>
    <mergeCell ref="AC699:AD699"/>
    <mergeCell ref="AC700:AD700"/>
    <mergeCell ref="AC691:AD691"/>
    <mergeCell ref="AC692:AD692"/>
    <mergeCell ref="AC693:AD693"/>
    <mergeCell ref="AC694:AD694"/>
    <mergeCell ref="AC695:AD695"/>
    <mergeCell ref="AC686:AD686"/>
    <mergeCell ref="AC687:AD687"/>
    <mergeCell ref="AC688:AD688"/>
    <mergeCell ref="AC689:AD689"/>
    <mergeCell ref="AC690:AD690"/>
    <mergeCell ref="AC681:AD681"/>
    <mergeCell ref="AC682:AD682"/>
    <mergeCell ref="AC683:AD683"/>
    <mergeCell ref="AC684:AD684"/>
    <mergeCell ref="AC685:AD685"/>
    <mergeCell ref="AC676:AD676"/>
    <mergeCell ref="AC677:AD677"/>
    <mergeCell ref="AC678:AD678"/>
    <mergeCell ref="AC679:AD679"/>
    <mergeCell ref="AC680:AD680"/>
    <mergeCell ref="AC671:AD671"/>
    <mergeCell ref="AC672:AD672"/>
    <mergeCell ref="AC673:AD673"/>
    <mergeCell ref="AC674:AD674"/>
    <mergeCell ref="AC675:AD675"/>
    <mergeCell ref="AC666:AD666"/>
    <mergeCell ref="AC667:AD667"/>
    <mergeCell ref="AC668:AD668"/>
    <mergeCell ref="AC669:AD669"/>
    <mergeCell ref="AC670:AD670"/>
    <mergeCell ref="AC661:AD661"/>
    <mergeCell ref="AC662:AD662"/>
    <mergeCell ref="AC663:AD663"/>
    <mergeCell ref="AC664:AD664"/>
    <mergeCell ref="AC665:AD665"/>
    <mergeCell ref="AC656:AD656"/>
    <mergeCell ref="AC657:AD657"/>
    <mergeCell ref="AC658:AD658"/>
    <mergeCell ref="AC659:AD659"/>
    <mergeCell ref="AC660:AD660"/>
    <mergeCell ref="AC651:AD651"/>
    <mergeCell ref="AC652:AD652"/>
    <mergeCell ref="AC653:AD653"/>
    <mergeCell ref="AC654:AD654"/>
    <mergeCell ref="AC655:AD655"/>
    <mergeCell ref="AC646:AD646"/>
    <mergeCell ref="AC647:AD647"/>
    <mergeCell ref="AC648:AD648"/>
    <mergeCell ref="AC649:AD649"/>
    <mergeCell ref="AC650:AD650"/>
    <mergeCell ref="AC641:AD641"/>
    <mergeCell ref="AC642:AD642"/>
    <mergeCell ref="AC643:AD643"/>
    <mergeCell ref="AC644:AD644"/>
    <mergeCell ref="AC645:AD645"/>
    <mergeCell ref="AC636:AD636"/>
    <mergeCell ref="AC637:AD637"/>
    <mergeCell ref="AC638:AD638"/>
    <mergeCell ref="AC639:AD639"/>
    <mergeCell ref="AC640:AD640"/>
    <mergeCell ref="AC631:AD631"/>
    <mergeCell ref="AC632:AD632"/>
    <mergeCell ref="AC633:AD633"/>
    <mergeCell ref="AC634:AD634"/>
    <mergeCell ref="AC635:AD635"/>
    <mergeCell ref="AC626:AD626"/>
    <mergeCell ref="AC627:AD627"/>
    <mergeCell ref="AC628:AD628"/>
    <mergeCell ref="AC629:AD629"/>
    <mergeCell ref="AC630:AD630"/>
    <mergeCell ref="AC621:AD621"/>
    <mergeCell ref="AC622:AD622"/>
    <mergeCell ref="AC623:AD623"/>
    <mergeCell ref="AC624:AD624"/>
    <mergeCell ref="AC625:AD625"/>
    <mergeCell ref="AC616:AD616"/>
    <mergeCell ref="AC617:AD617"/>
    <mergeCell ref="AC618:AD618"/>
    <mergeCell ref="AC619:AD619"/>
    <mergeCell ref="AC620:AD620"/>
    <mergeCell ref="AC611:AD611"/>
    <mergeCell ref="AC612:AD612"/>
    <mergeCell ref="AC613:AD613"/>
    <mergeCell ref="AC614:AD614"/>
    <mergeCell ref="AC615:AD615"/>
    <mergeCell ref="AC606:AD606"/>
    <mergeCell ref="AC607:AD607"/>
    <mergeCell ref="AC608:AD608"/>
    <mergeCell ref="AC609:AD609"/>
    <mergeCell ref="AC610:AD610"/>
    <mergeCell ref="AC601:AD601"/>
    <mergeCell ref="AC602:AD602"/>
    <mergeCell ref="AC603:AD603"/>
    <mergeCell ref="AC604:AD604"/>
    <mergeCell ref="AC605:AD605"/>
    <mergeCell ref="AC596:AD596"/>
    <mergeCell ref="AC597:AD597"/>
    <mergeCell ref="AC598:AD598"/>
    <mergeCell ref="AC599:AD599"/>
    <mergeCell ref="AC600:AD600"/>
    <mergeCell ref="AC591:AD591"/>
    <mergeCell ref="AC592:AD592"/>
    <mergeCell ref="AC593:AD593"/>
    <mergeCell ref="AC594:AD594"/>
    <mergeCell ref="AC595:AD595"/>
    <mergeCell ref="AC586:AD586"/>
    <mergeCell ref="AC587:AD587"/>
    <mergeCell ref="AC588:AD588"/>
    <mergeCell ref="AC589:AD589"/>
    <mergeCell ref="AC590:AD590"/>
    <mergeCell ref="AC581:AD581"/>
    <mergeCell ref="AC582:AD582"/>
    <mergeCell ref="AC583:AD583"/>
    <mergeCell ref="AC584:AD584"/>
    <mergeCell ref="AC585:AD585"/>
    <mergeCell ref="AC576:AD576"/>
    <mergeCell ref="AC577:AD577"/>
    <mergeCell ref="AC578:AD578"/>
    <mergeCell ref="AC579:AD579"/>
    <mergeCell ref="AC580:AD580"/>
    <mergeCell ref="AC571:AD571"/>
    <mergeCell ref="AC572:AD572"/>
    <mergeCell ref="AC573:AD573"/>
    <mergeCell ref="AC574:AD574"/>
    <mergeCell ref="AC575:AD575"/>
    <mergeCell ref="AC566:AD566"/>
    <mergeCell ref="AC567:AD567"/>
    <mergeCell ref="AC568:AD568"/>
    <mergeCell ref="AC569:AD569"/>
    <mergeCell ref="AC570:AD570"/>
    <mergeCell ref="AC561:AD561"/>
    <mergeCell ref="AC562:AD562"/>
    <mergeCell ref="AC563:AD563"/>
    <mergeCell ref="AC564:AD564"/>
    <mergeCell ref="AC565:AD565"/>
    <mergeCell ref="AC556:AD556"/>
    <mergeCell ref="AC557:AD557"/>
    <mergeCell ref="AC558:AD558"/>
    <mergeCell ref="AC559:AD559"/>
    <mergeCell ref="AC560:AD560"/>
    <mergeCell ref="AC551:AD551"/>
    <mergeCell ref="AC552:AD552"/>
    <mergeCell ref="AC553:AD553"/>
    <mergeCell ref="AC554:AD554"/>
    <mergeCell ref="AC555:AD555"/>
    <mergeCell ref="AC546:AD546"/>
    <mergeCell ref="AC547:AD547"/>
    <mergeCell ref="AC548:AD548"/>
    <mergeCell ref="AC549:AD549"/>
    <mergeCell ref="AC550:AD550"/>
    <mergeCell ref="AC541:AD541"/>
    <mergeCell ref="AC542:AD542"/>
    <mergeCell ref="AC543:AD543"/>
    <mergeCell ref="AC544:AD544"/>
    <mergeCell ref="AC545:AD545"/>
    <mergeCell ref="AC536:AD536"/>
    <mergeCell ref="AC537:AD537"/>
    <mergeCell ref="AC538:AD538"/>
    <mergeCell ref="AC539:AD539"/>
    <mergeCell ref="AC540:AD540"/>
    <mergeCell ref="AC531:AD531"/>
    <mergeCell ref="AC532:AD532"/>
    <mergeCell ref="AC533:AD533"/>
    <mergeCell ref="AC534:AD534"/>
    <mergeCell ref="AC535:AD535"/>
    <mergeCell ref="AC526:AD526"/>
    <mergeCell ref="AC527:AD527"/>
    <mergeCell ref="AC528:AD528"/>
    <mergeCell ref="AC529:AD529"/>
    <mergeCell ref="AC530:AD530"/>
    <mergeCell ref="AC521:AD521"/>
    <mergeCell ref="AC522:AD522"/>
    <mergeCell ref="AC523:AD523"/>
    <mergeCell ref="AC524:AD524"/>
    <mergeCell ref="AC525:AD525"/>
    <mergeCell ref="AC516:AD516"/>
    <mergeCell ref="AC517:AD517"/>
    <mergeCell ref="AC518:AD518"/>
    <mergeCell ref="AC519:AD519"/>
    <mergeCell ref="AC520:AD520"/>
    <mergeCell ref="AC511:AD511"/>
    <mergeCell ref="AC512:AD512"/>
    <mergeCell ref="AC513:AD513"/>
    <mergeCell ref="AC514:AD514"/>
    <mergeCell ref="AC515:AD515"/>
    <mergeCell ref="AC506:AD506"/>
    <mergeCell ref="AC507:AD507"/>
    <mergeCell ref="AC508:AD508"/>
    <mergeCell ref="AC509:AD509"/>
    <mergeCell ref="AC510:AD510"/>
    <mergeCell ref="AC501:AD501"/>
    <mergeCell ref="AC502:AD502"/>
    <mergeCell ref="AC503:AD503"/>
    <mergeCell ref="AC504:AD504"/>
    <mergeCell ref="AC505:AD505"/>
    <mergeCell ref="AC496:AD496"/>
    <mergeCell ref="AC497:AD497"/>
    <mergeCell ref="AC498:AD498"/>
    <mergeCell ref="AC499:AD499"/>
    <mergeCell ref="AC500:AD500"/>
    <mergeCell ref="AC491:AD491"/>
    <mergeCell ref="AC492:AD492"/>
    <mergeCell ref="AC493:AD493"/>
    <mergeCell ref="AC494:AD494"/>
    <mergeCell ref="AC495:AD495"/>
    <mergeCell ref="AC486:AD486"/>
    <mergeCell ref="AC487:AD487"/>
    <mergeCell ref="AC488:AD488"/>
    <mergeCell ref="AC489:AD489"/>
    <mergeCell ref="AC490:AD490"/>
    <mergeCell ref="AC481:AD481"/>
    <mergeCell ref="AC482:AD482"/>
    <mergeCell ref="AC483:AD483"/>
    <mergeCell ref="AC484:AD484"/>
    <mergeCell ref="AC485:AD485"/>
    <mergeCell ref="AC476:AD476"/>
    <mergeCell ref="AC477:AD477"/>
    <mergeCell ref="AC478:AD478"/>
    <mergeCell ref="AC479:AD479"/>
    <mergeCell ref="AC480:AD480"/>
    <mergeCell ref="AC471:AD471"/>
    <mergeCell ref="AC472:AD472"/>
    <mergeCell ref="AC473:AD473"/>
    <mergeCell ref="AC474:AD474"/>
    <mergeCell ref="AC475:AD475"/>
    <mergeCell ref="AC466:AD466"/>
    <mergeCell ref="AC467:AD467"/>
    <mergeCell ref="AC468:AD468"/>
    <mergeCell ref="AC469:AD469"/>
    <mergeCell ref="AC470:AD470"/>
    <mergeCell ref="AC461:AD461"/>
    <mergeCell ref="AC462:AD462"/>
    <mergeCell ref="AC463:AD463"/>
    <mergeCell ref="AC464:AD464"/>
    <mergeCell ref="AC465:AD465"/>
    <mergeCell ref="AC456:AD456"/>
    <mergeCell ref="AC457:AD457"/>
    <mergeCell ref="AC458:AD458"/>
    <mergeCell ref="AC459:AD459"/>
    <mergeCell ref="AC460:AD460"/>
    <mergeCell ref="AC451:AD451"/>
    <mergeCell ref="AC452:AD452"/>
    <mergeCell ref="AC453:AD453"/>
    <mergeCell ref="AC454:AD454"/>
    <mergeCell ref="AC455:AD455"/>
    <mergeCell ref="AC446:AD446"/>
    <mergeCell ref="AC447:AD447"/>
    <mergeCell ref="AC448:AD448"/>
    <mergeCell ref="AC449:AD449"/>
    <mergeCell ref="AC450:AD450"/>
    <mergeCell ref="AC441:AD441"/>
    <mergeCell ref="AC442:AD442"/>
    <mergeCell ref="AC443:AD443"/>
    <mergeCell ref="AC444:AD444"/>
    <mergeCell ref="AC445:AD445"/>
    <mergeCell ref="AC436:AD436"/>
    <mergeCell ref="AC437:AD437"/>
    <mergeCell ref="AC438:AD438"/>
    <mergeCell ref="AC439:AD439"/>
    <mergeCell ref="AC440:AD440"/>
    <mergeCell ref="AC431:AD431"/>
    <mergeCell ref="AC432:AD432"/>
    <mergeCell ref="AC433:AD433"/>
    <mergeCell ref="AC434:AD434"/>
    <mergeCell ref="AC435:AD435"/>
    <mergeCell ref="AC426:AD426"/>
    <mergeCell ref="AC427:AD427"/>
    <mergeCell ref="AC428:AD428"/>
    <mergeCell ref="AC429:AD429"/>
    <mergeCell ref="AC430:AD430"/>
    <mergeCell ref="AC421:AD421"/>
    <mergeCell ref="AC422:AD422"/>
    <mergeCell ref="AC423:AD423"/>
    <mergeCell ref="AC424:AD424"/>
    <mergeCell ref="AC425:AD425"/>
    <mergeCell ref="AC416:AD416"/>
    <mergeCell ref="AC417:AD417"/>
    <mergeCell ref="AC418:AD418"/>
    <mergeCell ref="AC419:AD419"/>
    <mergeCell ref="AC420:AD420"/>
    <mergeCell ref="AC411:AD411"/>
    <mergeCell ref="AC412:AD412"/>
    <mergeCell ref="AC413:AD413"/>
    <mergeCell ref="AC414:AD414"/>
    <mergeCell ref="AC415:AD415"/>
    <mergeCell ref="AC406:AD406"/>
    <mergeCell ref="AC407:AD407"/>
    <mergeCell ref="AC408:AD408"/>
    <mergeCell ref="AC409:AD409"/>
    <mergeCell ref="AC410:AD410"/>
    <mergeCell ref="AC401:AD401"/>
    <mergeCell ref="AC402:AD402"/>
    <mergeCell ref="AC403:AD403"/>
    <mergeCell ref="AC404:AD404"/>
    <mergeCell ref="AC405:AD405"/>
    <mergeCell ref="AC396:AD396"/>
    <mergeCell ref="AC397:AD397"/>
    <mergeCell ref="AC398:AD398"/>
    <mergeCell ref="AC399:AD399"/>
    <mergeCell ref="AC400:AD400"/>
    <mergeCell ref="AC391:AD391"/>
    <mergeCell ref="AC392:AD392"/>
    <mergeCell ref="AC393:AD393"/>
    <mergeCell ref="AC394:AD394"/>
    <mergeCell ref="AC395:AD395"/>
    <mergeCell ref="AC386:AD386"/>
    <mergeCell ref="AC387:AD387"/>
    <mergeCell ref="AC388:AD388"/>
    <mergeCell ref="AC389:AD389"/>
    <mergeCell ref="AC390:AD390"/>
    <mergeCell ref="AC381:AD381"/>
    <mergeCell ref="AC382:AD382"/>
    <mergeCell ref="AC383:AD383"/>
    <mergeCell ref="AC384:AD384"/>
    <mergeCell ref="AC385:AD385"/>
    <mergeCell ref="AC376:AD376"/>
    <mergeCell ref="AC377:AD377"/>
    <mergeCell ref="AC378:AD378"/>
    <mergeCell ref="AC379:AD379"/>
    <mergeCell ref="AC380:AD380"/>
    <mergeCell ref="AC371:AD371"/>
    <mergeCell ref="AC372:AD372"/>
    <mergeCell ref="AC373:AD373"/>
    <mergeCell ref="AC374:AD374"/>
    <mergeCell ref="AC375:AD375"/>
    <mergeCell ref="AC366:AD366"/>
    <mergeCell ref="AC367:AD367"/>
    <mergeCell ref="AC368:AD368"/>
    <mergeCell ref="AC369:AD369"/>
    <mergeCell ref="AC370:AD370"/>
    <mergeCell ref="AC361:AD361"/>
    <mergeCell ref="AC362:AD362"/>
    <mergeCell ref="AC363:AD363"/>
    <mergeCell ref="AC364:AD364"/>
    <mergeCell ref="AC365:AD365"/>
    <mergeCell ref="AC356:AD356"/>
    <mergeCell ref="AC357:AD357"/>
    <mergeCell ref="AC358:AD358"/>
    <mergeCell ref="AC359:AD359"/>
    <mergeCell ref="AC360:AD360"/>
    <mergeCell ref="AC351:AD351"/>
    <mergeCell ref="AC352:AD352"/>
    <mergeCell ref="AC353:AD353"/>
    <mergeCell ref="AC354:AD354"/>
    <mergeCell ref="AC355:AD355"/>
    <mergeCell ref="AC346:AD346"/>
    <mergeCell ref="AC347:AD347"/>
    <mergeCell ref="AC348:AD348"/>
    <mergeCell ref="AC349:AD349"/>
    <mergeCell ref="AC350:AD350"/>
    <mergeCell ref="AC341:AD341"/>
    <mergeCell ref="AC342:AD342"/>
    <mergeCell ref="AC343:AD343"/>
    <mergeCell ref="AC344:AD344"/>
    <mergeCell ref="AC345:AD345"/>
    <mergeCell ref="AC336:AD336"/>
    <mergeCell ref="AC337:AD337"/>
    <mergeCell ref="AC338:AD338"/>
    <mergeCell ref="AC339:AD339"/>
    <mergeCell ref="AC340:AD340"/>
    <mergeCell ref="AC331:AD331"/>
    <mergeCell ref="AC332:AD332"/>
    <mergeCell ref="AC333:AD333"/>
    <mergeCell ref="AC334:AD334"/>
    <mergeCell ref="AC335:AD335"/>
    <mergeCell ref="AC326:AD326"/>
    <mergeCell ref="AC327:AD327"/>
    <mergeCell ref="AC328:AD328"/>
    <mergeCell ref="AC329:AD329"/>
    <mergeCell ref="AC330:AD330"/>
    <mergeCell ref="AC321:AD321"/>
    <mergeCell ref="AC322:AD322"/>
    <mergeCell ref="AC323:AD323"/>
    <mergeCell ref="AC324:AD324"/>
    <mergeCell ref="AC325:AD325"/>
    <mergeCell ref="AC316:AD316"/>
    <mergeCell ref="AC317:AD317"/>
    <mergeCell ref="AC318:AD318"/>
    <mergeCell ref="AC319:AD319"/>
    <mergeCell ref="AC320:AD320"/>
    <mergeCell ref="AC311:AD311"/>
    <mergeCell ref="AC312:AD312"/>
    <mergeCell ref="AC313:AD313"/>
    <mergeCell ref="AC314:AD314"/>
    <mergeCell ref="AC315:AD315"/>
    <mergeCell ref="AC306:AD306"/>
    <mergeCell ref="AC307:AD307"/>
    <mergeCell ref="AC308:AD308"/>
    <mergeCell ref="AC309:AD309"/>
    <mergeCell ref="AC310:AD310"/>
    <mergeCell ref="AC301:AD301"/>
    <mergeCell ref="AC302:AD302"/>
    <mergeCell ref="AC303:AD303"/>
    <mergeCell ref="AC304:AD304"/>
    <mergeCell ref="AC305:AD305"/>
    <mergeCell ref="AC296:AD296"/>
    <mergeCell ref="AC297:AD297"/>
    <mergeCell ref="AC298:AD298"/>
    <mergeCell ref="AC299:AD299"/>
    <mergeCell ref="AC300:AD300"/>
    <mergeCell ref="AC291:AD291"/>
    <mergeCell ref="AC292:AD292"/>
    <mergeCell ref="AC293:AD293"/>
    <mergeCell ref="AC294:AD294"/>
    <mergeCell ref="AC295:AD295"/>
    <mergeCell ref="AC286:AD286"/>
    <mergeCell ref="AC287:AD287"/>
    <mergeCell ref="AC288:AD288"/>
    <mergeCell ref="AC289:AD289"/>
    <mergeCell ref="AC290:AD290"/>
    <mergeCell ref="AC281:AD281"/>
    <mergeCell ref="AC282:AD282"/>
    <mergeCell ref="AC283:AD283"/>
    <mergeCell ref="AC284:AD284"/>
    <mergeCell ref="AC285:AD285"/>
    <mergeCell ref="AC276:AD276"/>
    <mergeCell ref="AC277:AD277"/>
    <mergeCell ref="AC278:AD278"/>
    <mergeCell ref="AC279:AD279"/>
    <mergeCell ref="AC280:AD280"/>
    <mergeCell ref="AC271:AD271"/>
    <mergeCell ref="AC272:AD272"/>
    <mergeCell ref="AC273:AD273"/>
    <mergeCell ref="AC274:AD274"/>
    <mergeCell ref="AC275:AD275"/>
    <mergeCell ref="AC266:AD266"/>
    <mergeCell ref="AC267:AD267"/>
    <mergeCell ref="AC268:AD268"/>
    <mergeCell ref="AC269:AD269"/>
    <mergeCell ref="AC270:AD270"/>
    <mergeCell ref="AC261:AD261"/>
    <mergeCell ref="AC262:AD262"/>
    <mergeCell ref="AC263:AD263"/>
    <mergeCell ref="AC264:AD264"/>
    <mergeCell ref="AC265:AD265"/>
    <mergeCell ref="AC256:AD256"/>
    <mergeCell ref="AC257:AD257"/>
    <mergeCell ref="AC258:AD258"/>
    <mergeCell ref="AC259:AD259"/>
    <mergeCell ref="AC260:AD260"/>
    <mergeCell ref="AC251:AD251"/>
    <mergeCell ref="AC252:AD252"/>
    <mergeCell ref="AC253:AD253"/>
    <mergeCell ref="AC254:AD254"/>
    <mergeCell ref="AC255:AD255"/>
    <mergeCell ref="AC246:AD246"/>
    <mergeCell ref="AC247:AD247"/>
    <mergeCell ref="AC248:AD248"/>
    <mergeCell ref="AC249:AD249"/>
    <mergeCell ref="AC250:AD250"/>
    <mergeCell ref="AC241:AD241"/>
    <mergeCell ref="AC242:AD242"/>
    <mergeCell ref="AC243:AD243"/>
    <mergeCell ref="AC244:AD244"/>
    <mergeCell ref="AC245:AD245"/>
    <mergeCell ref="AC236:AD236"/>
    <mergeCell ref="AC237:AD237"/>
    <mergeCell ref="AC238:AD238"/>
    <mergeCell ref="AC239:AD239"/>
    <mergeCell ref="AC240:AD240"/>
    <mergeCell ref="AC231:AD231"/>
    <mergeCell ref="AC232:AD232"/>
    <mergeCell ref="AC233:AD233"/>
    <mergeCell ref="AC234:AD234"/>
    <mergeCell ref="AC235:AD235"/>
    <mergeCell ref="AC226:AD226"/>
    <mergeCell ref="AC227:AD227"/>
    <mergeCell ref="AC228:AD228"/>
    <mergeCell ref="AC229:AD229"/>
    <mergeCell ref="AC230:AD230"/>
    <mergeCell ref="AC221:AD221"/>
    <mergeCell ref="AC222:AD222"/>
    <mergeCell ref="AC223:AD223"/>
    <mergeCell ref="AC224:AD224"/>
    <mergeCell ref="AC225:AD225"/>
    <mergeCell ref="AC216:AD216"/>
    <mergeCell ref="AC217:AD217"/>
    <mergeCell ref="AC218:AD218"/>
    <mergeCell ref="AC219:AD219"/>
    <mergeCell ref="AC220:AD220"/>
    <mergeCell ref="AC211:AD211"/>
    <mergeCell ref="AC212:AD212"/>
    <mergeCell ref="AC213:AD213"/>
    <mergeCell ref="AC214:AD214"/>
    <mergeCell ref="AC215:AD215"/>
    <mergeCell ref="AC206:AD206"/>
    <mergeCell ref="AC207:AD207"/>
    <mergeCell ref="AC208:AD208"/>
    <mergeCell ref="AC209:AD209"/>
    <mergeCell ref="AC210:AD210"/>
    <mergeCell ref="AC201:AD201"/>
    <mergeCell ref="AC202:AD202"/>
    <mergeCell ref="AC203:AD203"/>
    <mergeCell ref="AC204:AD204"/>
    <mergeCell ref="AC205:AD205"/>
    <mergeCell ref="AC196:AD196"/>
    <mergeCell ref="AC197:AD197"/>
    <mergeCell ref="AC198:AD198"/>
    <mergeCell ref="AC199:AD199"/>
    <mergeCell ref="AC200:AD200"/>
    <mergeCell ref="AC191:AD191"/>
    <mergeCell ref="AC192:AD192"/>
    <mergeCell ref="AC193:AD193"/>
    <mergeCell ref="AC194:AD194"/>
    <mergeCell ref="AC195:AD195"/>
    <mergeCell ref="AC186:AD186"/>
    <mergeCell ref="AC187:AD187"/>
    <mergeCell ref="AC188:AD188"/>
    <mergeCell ref="AC189:AD189"/>
    <mergeCell ref="AC190:AD190"/>
    <mergeCell ref="AC181:AD181"/>
    <mergeCell ref="AC182:AD182"/>
    <mergeCell ref="AC183:AD183"/>
    <mergeCell ref="AC184:AD184"/>
    <mergeCell ref="AC185:AD185"/>
    <mergeCell ref="AC176:AD176"/>
    <mergeCell ref="AC177:AD177"/>
    <mergeCell ref="AC178:AD178"/>
    <mergeCell ref="AC179:AD179"/>
    <mergeCell ref="AC180:AD180"/>
    <mergeCell ref="AC171:AD171"/>
    <mergeCell ref="AC172:AD172"/>
    <mergeCell ref="AC173:AD173"/>
    <mergeCell ref="AC174:AD174"/>
    <mergeCell ref="AC175:AD175"/>
    <mergeCell ref="AC166:AD166"/>
    <mergeCell ref="AC167:AD167"/>
    <mergeCell ref="AC168:AD168"/>
    <mergeCell ref="AC169:AD169"/>
    <mergeCell ref="AC170:AD170"/>
    <mergeCell ref="AC161:AD161"/>
    <mergeCell ref="AC162:AD162"/>
    <mergeCell ref="AC163:AD163"/>
    <mergeCell ref="AC164:AD164"/>
    <mergeCell ref="AC165:AD165"/>
    <mergeCell ref="AC156:AD156"/>
    <mergeCell ref="AC157:AD157"/>
    <mergeCell ref="AC158:AD158"/>
    <mergeCell ref="AC159:AD159"/>
    <mergeCell ref="AC160:AD160"/>
    <mergeCell ref="AC151:AD151"/>
    <mergeCell ref="AC152:AD152"/>
    <mergeCell ref="AC153:AD153"/>
    <mergeCell ref="AC154:AD154"/>
    <mergeCell ref="AC155:AD155"/>
    <mergeCell ref="AC146:AD146"/>
    <mergeCell ref="AC147:AD147"/>
    <mergeCell ref="AC148:AD148"/>
    <mergeCell ref="AC149:AD149"/>
    <mergeCell ref="AC150:AD150"/>
    <mergeCell ref="AC141:AD141"/>
    <mergeCell ref="AC142:AD142"/>
    <mergeCell ref="AC143:AD143"/>
    <mergeCell ref="AC144:AD144"/>
    <mergeCell ref="AC145:AD145"/>
    <mergeCell ref="AC136:AD136"/>
    <mergeCell ref="AC137:AD137"/>
    <mergeCell ref="AC138:AD138"/>
    <mergeCell ref="AC139:AD139"/>
    <mergeCell ref="AC140:AD140"/>
    <mergeCell ref="AC131:AD131"/>
    <mergeCell ref="AC132:AD132"/>
    <mergeCell ref="AC133:AD133"/>
    <mergeCell ref="AC134:AD134"/>
    <mergeCell ref="AC135:AD135"/>
    <mergeCell ref="AC126:AD126"/>
    <mergeCell ref="AC127:AD127"/>
    <mergeCell ref="AC128:AD128"/>
    <mergeCell ref="AC129:AD129"/>
    <mergeCell ref="AC130:AD130"/>
    <mergeCell ref="AC121:AD121"/>
    <mergeCell ref="AC122:AD122"/>
    <mergeCell ref="AC123:AD123"/>
    <mergeCell ref="AC124:AD124"/>
    <mergeCell ref="AC125:AD125"/>
    <mergeCell ref="AC116:AD116"/>
    <mergeCell ref="AC117:AD117"/>
    <mergeCell ref="AC118:AD118"/>
    <mergeCell ref="AC119:AD119"/>
    <mergeCell ref="AC120:AD120"/>
    <mergeCell ref="AC111:AD111"/>
    <mergeCell ref="AC112:AD112"/>
    <mergeCell ref="AC113:AD113"/>
    <mergeCell ref="AC114:AD114"/>
    <mergeCell ref="AC115:AD115"/>
    <mergeCell ref="AC106:AD106"/>
    <mergeCell ref="AC107:AD107"/>
    <mergeCell ref="AC108:AD108"/>
    <mergeCell ref="AC109:AD109"/>
    <mergeCell ref="AC110:AD110"/>
    <mergeCell ref="AC101:AD101"/>
    <mergeCell ref="AC102:AD102"/>
    <mergeCell ref="AC103:AD103"/>
    <mergeCell ref="AC104:AD104"/>
    <mergeCell ref="AC105:AD105"/>
    <mergeCell ref="AC96:AD96"/>
    <mergeCell ref="AC97:AD97"/>
    <mergeCell ref="AC98:AD98"/>
    <mergeCell ref="AC99:AD99"/>
    <mergeCell ref="AC100:AD100"/>
    <mergeCell ref="AC91:AD91"/>
    <mergeCell ref="AC92:AD92"/>
    <mergeCell ref="AC93:AD93"/>
    <mergeCell ref="AC94:AD94"/>
    <mergeCell ref="AC95:AD95"/>
    <mergeCell ref="AC86:AD86"/>
    <mergeCell ref="AC87:AD87"/>
    <mergeCell ref="AC88:AD88"/>
    <mergeCell ref="AC89:AD89"/>
    <mergeCell ref="AC90:AD90"/>
    <mergeCell ref="AC81:AD81"/>
    <mergeCell ref="AC82:AD82"/>
    <mergeCell ref="AC83:AD83"/>
    <mergeCell ref="AC84:AD84"/>
    <mergeCell ref="AC85:AD85"/>
    <mergeCell ref="AC76:AD76"/>
    <mergeCell ref="AC77:AD77"/>
    <mergeCell ref="AC78:AD78"/>
    <mergeCell ref="AC79:AD79"/>
    <mergeCell ref="AC80:AD80"/>
    <mergeCell ref="AC71:AD71"/>
    <mergeCell ref="AC72:AD72"/>
    <mergeCell ref="AC73:AD73"/>
    <mergeCell ref="AC74:AD74"/>
    <mergeCell ref="AC75:AD75"/>
    <mergeCell ref="AC66:AD66"/>
    <mergeCell ref="AC67:AD67"/>
    <mergeCell ref="AC68:AD68"/>
    <mergeCell ref="AC69:AD69"/>
    <mergeCell ref="AC70:AD70"/>
    <mergeCell ref="AC61:AD61"/>
    <mergeCell ref="AC62:AD62"/>
    <mergeCell ref="AC63:AD63"/>
    <mergeCell ref="AC64:AD64"/>
    <mergeCell ref="AC65:AD65"/>
    <mergeCell ref="AC56:AD56"/>
    <mergeCell ref="AC57:AD57"/>
    <mergeCell ref="AC58:AD58"/>
    <mergeCell ref="AC59:AD59"/>
    <mergeCell ref="AC60:AD6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54:AD54"/>
    <mergeCell ref="AC55:AD55"/>
    <mergeCell ref="AC36:AD36"/>
    <mergeCell ref="AC37:AD37"/>
    <mergeCell ref="AC38:AD38"/>
    <mergeCell ref="AC39:AD39"/>
    <mergeCell ref="AC40:AD40"/>
    <mergeCell ref="AC31:AD31"/>
    <mergeCell ref="AC32:AD32"/>
    <mergeCell ref="AC33:AD33"/>
    <mergeCell ref="AC34:AD34"/>
    <mergeCell ref="AC35:AD35"/>
    <mergeCell ref="AC26:AD26"/>
    <mergeCell ref="AC27:AD27"/>
    <mergeCell ref="AC28:AD28"/>
    <mergeCell ref="AC29:AD29"/>
    <mergeCell ref="AC30:AD30"/>
    <mergeCell ref="AC21:AD21"/>
    <mergeCell ref="AC22:AD22"/>
    <mergeCell ref="AC23:AD23"/>
    <mergeCell ref="AC24:AD24"/>
    <mergeCell ref="AC25:AD25"/>
    <mergeCell ref="A35:B35"/>
    <mergeCell ref="I35:K35"/>
    <mergeCell ref="G35:H35"/>
    <mergeCell ref="C35:D35"/>
    <mergeCell ref="E35:F35"/>
    <mergeCell ref="A21:K21"/>
    <mergeCell ref="B39:D40"/>
    <mergeCell ref="V41:W41"/>
    <mergeCell ref="C10:I11"/>
    <mergeCell ref="A33:B34"/>
    <mergeCell ref="C33:D34"/>
    <mergeCell ref="E33:F34"/>
    <mergeCell ref="G33:H34"/>
    <mergeCell ref="I33:K34"/>
    <mergeCell ref="V20:W20"/>
    <mergeCell ref="T34:V34"/>
    <mergeCell ref="T36:V36"/>
    <mergeCell ref="S35:T35"/>
    <mergeCell ref="U35:V35"/>
    <mergeCell ref="T26:V27"/>
    <mergeCell ref="B37:D38"/>
    <mergeCell ref="A17:K20"/>
    <mergeCell ref="A22:K25"/>
    <mergeCell ref="A30:K32"/>
    <mergeCell ref="A26:K29"/>
    <mergeCell ref="A13:K16"/>
    <mergeCell ref="A1:B12"/>
    <mergeCell ref="C12:K12"/>
    <mergeCell ref="J1:K11"/>
    <mergeCell ref="C1:I9"/>
  </mergeCells>
  <dataValidations count="4">
    <dataValidation type="list" showInputMessage="1" showErrorMessage="1" sqref="C35:D35">
      <formula1>NEWTYPE</formula1>
    </dataValidation>
    <dataValidation type="list" allowBlank="1" showInputMessage="1" showErrorMessage="1" sqref="A35:B35">
      <formula1>constructionclass</formula1>
    </dataValidation>
    <dataValidation type="list" allowBlank="1" showInputMessage="1" showErrorMessage="1" sqref="Z16:AA20">
      <formula1>$C$35</formula1>
    </dataValidation>
    <dataValidation type="list" showInputMessage="1" showErrorMessage="1" sqref="S35:T35">
      <formula1>STEPVALUE</formula1>
    </dataValidation>
  </dataValidations>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constructionclass</vt:lpstr>
      <vt:lpstr>Sheet1!ConstructionType</vt:lpstr>
      <vt:lpstr>ConstructionType</vt:lpstr>
      <vt:lpstr>Sheet1!ConstructionType2</vt:lpstr>
      <vt:lpstr>newconstructiontype</vt:lpstr>
      <vt:lpstr>NEWTYPE</vt:lpstr>
      <vt:lpstr>STEPVALUE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Morrison</dc:creator>
  <cp:lastModifiedBy>Paul Morrison</cp:lastModifiedBy>
  <dcterms:created xsi:type="dcterms:W3CDTF">2017-07-06T19:18:59Z</dcterms:created>
  <dcterms:modified xsi:type="dcterms:W3CDTF">2017-07-12T22:11:20Z</dcterms:modified>
</cp:coreProperties>
</file>